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19\Especial\Datos abiertos\"/>
    </mc:Choice>
  </mc:AlternateContent>
  <bookViews>
    <workbookView xWindow="0" yWindow="0" windowWidth="28800" windowHeight="11400" tabRatio="695"/>
  </bookViews>
  <sheets>
    <sheet name="Composición_UdeG_2019" sheetId="1" r:id="rId1"/>
    <sheet name="Matrícula Ciclo 18-19" sheetId="2" r:id="rId2"/>
    <sheet name="Oferta educativa 2019" sheetId="3" r:id="rId3"/>
    <sheet name="Calidad enero" sheetId="12" r:id="rId4"/>
    <sheet name="Calidad marzo" sheetId="8" r:id="rId5"/>
    <sheet name="Calidad Junio" sheetId="4" r:id="rId6"/>
    <sheet name="Investigación enero" sheetId="13" r:id="rId7"/>
    <sheet name="Investigación marzo" sheetId="9" r:id="rId8"/>
    <sheet name="Investigación Junio" sheetId="5" r:id="rId9"/>
    <sheet name="Internacionalización enero" sheetId="14" r:id="rId10"/>
    <sheet name="Internacionalización marzo" sheetId="10" r:id="rId11"/>
    <sheet name="Internacionalización Junio" sheetId="6" r:id="rId12"/>
    <sheet name="Becas y RH enero" sheetId="15" r:id="rId13"/>
    <sheet name="Becas y RH marzo" sheetId="11" r:id="rId14"/>
    <sheet name="Becas y RH Junio" sheetId="7" r:id="rId15"/>
    <sheet name="Hoja1" sheetId="16" r:id="rId16"/>
  </sheets>
  <definedNames>
    <definedName name="_ftn1" localSheetId="12">'Becas y RH enero'!#REF!</definedName>
    <definedName name="_ftn1" localSheetId="14">'Becas y RH Junio'!#REF!</definedName>
    <definedName name="_ftn1" localSheetId="13">'Becas y RH marzo'!#REF!</definedName>
    <definedName name="_ftn1" localSheetId="3">'Calidad enero'!#REF!</definedName>
    <definedName name="_ftn1" localSheetId="5">'Calidad Junio'!#REF!</definedName>
    <definedName name="_ftn1" localSheetId="4">'Calidad marzo'!#REF!</definedName>
    <definedName name="_ftn1" localSheetId="0">Composición_UdeG_2019!$A$32</definedName>
    <definedName name="_ftn1" localSheetId="9">'Internacionalización enero'!#REF!</definedName>
    <definedName name="_ftn1" localSheetId="11">'Internacionalización Junio'!#REF!</definedName>
    <definedName name="_ftn1" localSheetId="10">'Internacionalización marzo'!#REF!</definedName>
    <definedName name="_ftn1" localSheetId="6">'Investigación enero'!#REF!</definedName>
    <definedName name="_ftn1" localSheetId="8">'Investigación Junio'!#REF!</definedName>
    <definedName name="_ftn1" localSheetId="7">'Investigación marzo'!#REF!</definedName>
    <definedName name="_ftn1" localSheetId="1">'Matrícula Ciclo 18-19'!#REF!</definedName>
    <definedName name="_ftn1" localSheetId="2">'Oferta educativa 2019'!#REF!</definedName>
    <definedName name="_ftn2" localSheetId="12">'Becas y RH enero'!#REF!</definedName>
    <definedName name="_ftn2" localSheetId="14">'Becas y RH Junio'!#REF!</definedName>
    <definedName name="_ftn2" localSheetId="13">'Becas y RH marzo'!#REF!</definedName>
    <definedName name="_ftn2" localSheetId="3">'Calidad enero'!#REF!</definedName>
    <definedName name="_ftn2" localSheetId="5">'Calidad Junio'!#REF!</definedName>
    <definedName name="_ftn2" localSheetId="4">'Calidad marzo'!#REF!</definedName>
    <definedName name="_ftn2" localSheetId="0">Composición_UdeG_2019!$A$33</definedName>
    <definedName name="_ftn2" localSheetId="9">'Internacionalización enero'!#REF!</definedName>
    <definedName name="_ftn2" localSheetId="11">'Internacionalización Junio'!#REF!</definedName>
    <definedName name="_ftn2" localSheetId="10">'Internacionalización marzo'!#REF!</definedName>
    <definedName name="_ftn2" localSheetId="6">'Investigación enero'!#REF!</definedName>
    <definedName name="_ftn2" localSheetId="8">'Investigación Junio'!#REF!</definedName>
    <definedName name="_ftn2" localSheetId="7">'Investigación marzo'!#REF!</definedName>
    <definedName name="_ftn2" localSheetId="1">'Matrícula Ciclo 18-19'!#REF!</definedName>
    <definedName name="_ftn2" localSheetId="2">'Oferta educativa 2019'!#REF!</definedName>
    <definedName name="_ftn3" localSheetId="12">'Becas y RH enero'!#REF!</definedName>
    <definedName name="_ftn3" localSheetId="14">'Becas y RH Junio'!#REF!</definedName>
    <definedName name="_ftn3" localSheetId="13">'Becas y RH marzo'!#REF!</definedName>
    <definedName name="_ftn3" localSheetId="3">'Calidad enero'!#REF!</definedName>
    <definedName name="_ftn3" localSheetId="5">'Calidad Junio'!#REF!</definedName>
    <definedName name="_ftn3" localSheetId="4">'Calidad marzo'!#REF!</definedName>
    <definedName name="_ftn3" localSheetId="0">Composición_UdeG_2019!$A$34</definedName>
    <definedName name="_ftn3" localSheetId="9">'Internacionalización enero'!#REF!</definedName>
    <definedName name="_ftn3" localSheetId="11">'Internacionalización Junio'!#REF!</definedName>
    <definedName name="_ftn3" localSheetId="10">'Internacionalización marzo'!#REF!</definedName>
    <definedName name="_ftn3" localSheetId="6">'Investigación enero'!#REF!</definedName>
    <definedName name="_ftn3" localSheetId="8">'Investigación Junio'!#REF!</definedName>
    <definedName name="_ftn3" localSheetId="7">'Investigación marzo'!#REF!</definedName>
    <definedName name="_ftn3" localSheetId="1">'Matrícula Ciclo 18-19'!#REF!</definedName>
    <definedName name="_ftn3" localSheetId="2">'Oferta educativa 2019'!#REF!</definedName>
    <definedName name="_ftn4" localSheetId="12">'Becas y RH enero'!#REF!</definedName>
    <definedName name="_ftn4" localSheetId="14">'Becas y RH Junio'!#REF!</definedName>
    <definedName name="_ftn4" localSheetId="13">'Becas y RH marzo'!#REF!</definedName>
    <definedName name="_ftn4" localSheetId="3">'Calidad enero'!#REF!</definedName>
    <definedName name="_ftn4" localSheetId="5">'Calidad Junio'!#REF!</definedName>
    <definedName name="_ftn4" localSheetId="4">'Calidad marzo'!#REF!</definedName>
    <definedName name="_ftn4" localSheetId="0">Composición_UdeG_2019!$A$35</definedName>
    <definedName name="_ftn4" localSheetId="9">'Internacionalización enero'!#REF!</definedName>
    <definedName name="_ftn4" localSheetId="11">'Internacionalización Junio'!#REF!</definedName>
    <definedName name="_ftn4" localSheetId="10">'Internacionalización marzo'!#REF!</definedName>
    <definedName name="_ftn4" localSheetId="6">'Investigación enero'!#REF!</definedName>
    <definedName name="_ftn4" localSheetId="8">'Investigación Junio'!#REF!</definedName>
    <definedName name="_ftn4" localSheetId="7">'Investigación marzo'!#REF!</definedName>
    <definedName name="_ftn4" localSheetId="1">'Matrícula Ciclo 18-19'!#REF!</definedName>
    <definedName name="_ftn4" localSheetId="2">'Oferta educativa 2019'!#REF!</definedName>
    <definedName name="_ftnref1" localSheetId="12">'Becas y RH enero'!#REF!</definedName>
    <definedName name="_ftnref1" localSheetId="14">'Becas y RH Junio'!#REF!</definedName>
    <definedName name="_ftnref1" localSheetId="13">'Becas y RH marzo'!#REF!</definedName>
    <definedName name="_ftnref1" localSheetId="3">'Calidad enero'!#REF!</definedName>
    <definedName name="_ftnref1" localSheetId="5">'Calidad Junio'!#REF!</definedName>
    <definedName name="_ftnref1" localSheetId="4">'Calidad marzo'!#REF!</definedName>
    <definedName name="_ftnref1" localSheetId="0">Composición_UdeG_2019!$C$13</definedName>
    <definedName name="_ftnref1" localSheetId="9">'Internacionalización enero'!#REF!</definedName>
    <definedName name="_ftnref1" localSheetId="11">'Internacionalización Junio'!#REF!</definedName>
    <definedName name="_ftnref1" localSheetId="10">'Internacionalización marzo'!#REF!</definedName>
    <definedName name="_ftnref1" localSheetId="6">'Investigación enero'!#REF!</definedName>
    <definedName name="_ftnref1" localSheetId="8">'Investigación Junio'!#REF!</definedName>
    <definedName name="_ftnref1" localSheetId="7">'Investigación marzo'!#REF!</definedName>
    <definedName name="_ftnref1" localSheetId="1">'Matrícula Ciclo 18-19'!#REF!</definedName>
    <definedName name="_ftnref1" localSheetId="2">'Oferta educativa 2019'!#REF!</definedName>
    <definedName name="_ftnref2" localSheetId="12">'Becas y RH enero'!#REF!</definedName>
    <definedName name="_ftnref2" localSheetId="14">'Becas y RH Junio'!#REF!</definedName>
    <definedName name="_ftnref2" localSheetId="13">'Becas y RH marzo'!#REF!</definedName>
    <definedName name="_ftnref2" localSheetId="3">'Calidad enero'!#REF!</definedName>
    <definedName name="_ftnref2" localSheetId="5">'Calidad Junio'!#REF!</definedName>
    <definedName name="_ftnref2" localSheetId="4">'Calidad marzo'!#REF!</definedName>
    <definedName name="_ftnref2" localSheetId="0">Composición_UdeG_2019!$E$16</definedName>
    <definedName name="_ftnref2" localSheetId="9">'Internacionalización enero'!#REF!</definedName>
    <definedName name="_ftnref2" localSheetId="11">'Internacionalización Junio'!#REF!</definedName>
    <definedName name="_ftnref2" localSheetId="10">'Internacionalización marzo'!#REF!</definedName>
    <definedName name="_ftnref2" localSheetId="6">'Investigación enero'!#REF!</definedName>
    <definedName name="_ftnref2" localSheetId="8">'Investigación Junio'!#REF!</definedName>
    <definedName name="_ftnref2" localSheetId="7">'Investigación marzo'!#REF!</definedName>
    <definedName name="_ftnref2" localSheetId="1">'Matrícula Ciclo 18-19'!#REF!</definedName>
    <definedName name="_ftnref2" localSheetId="2">'Oferta educativa 2019'!#REF!</definedName>
    <definedName name="_ftnref3" localSheetId="12">'Becas y RH enero'!#REF!</definedName>
    <definedName name="_ftnref3" localSheetId="14">'Becas y RH Junio'!#REF!</definedName>
    <definedName name="_ftnref3" localSheetId="13">'Becas y RH marzo'!#REF!</definedName>
    <definedName name="_ftnref3" localSheetId="3">'Calidad enero'!#REF!</definedName>
    <definedName name="_ftnref3" localSheetId="5">'Calidad Junio'!#REF!</definedName>
    <definedName name="_ftnref3" localSheetId="4">'Calidad marzo'!#REF!</definedName>
    <definedName name="_ftnref3" localSheetId="0">Composición_UdeG_2019!$E$19</definedName>
    <definedName name="_ftnref3" localSheetId="9">'Internacionalización enero'!#REF!</definedName>
    <definedName name="_ftnref3" localSheetId="11">'Internacionalización Junio'!#REF!</definedName>
    <definedName name="_ftnref3" localSheetId="10">'Internacionalización marzo'!#REF!</definedName>
    <definedName name="_ftnref3" localSheetId="6">'Investigación enero'!#REF!</definedName>
    <definedName name="_ftnref3" localSheetId="8">'Investigación Junio'!#REF!</definedName>
    <definedName name="_ftnref3" localSheetId="7">'Investigación marzo'!#REF!</definedName>
    <definedName name="_ftnref3" localSheetId="1">'Matrícula Ciclo 18-19'!#REF!</definedName>
    <definedName name="_ftnref3" localSheetId="2">'Oferta educativa 2019'!#REF!</definedName>
    <definedName name="_ftnref4" localSheetId="12">'Becas y RH enero'!#REF!</definedName>
    <definedName name="_ftnref4" localSheetId="14">'Becas y RH Junio'!#REF!</definedName>
    <definedName name="_ftnref4" localSheetId="13">'Becas y RH marzo'!#REF!</definedName>
    <definedName name="_ftnref4" localSheetId="3">'Calidad enero'!#REF!</definedName>
    <definedName name="_ftnref4" localSheetId="5">'Calidad Junio'!#REF!</definedName>
    <definedName name="_ftnref4" localSheetId="4">'Calidad marzo'!#REF!</definedName>
    <definedName name="_ftnref4" localSheetId="0">Composición_UdeG_2019!$D$21</definedName>
    <definedName name="_ftnref4" localSheetId="9">'Internacionalización enero'!#REF!</definedName>
    <definedName name="_ftnref4" localSheetId="11">'Internacionalización Junio'!#REF!</definedName>
    <definedName name="_ftnref4" localSheetId="10">'Internacionalización marzo'!#REF!</definedName>
    <definedName name="_ftnref4" localSheetId="6">'Investigación enero'!#REF!</definedName>
    <definedName name="_ftnref4" localSheetId="8">'Investigación Junio'!#REF!</definedName>
    <definedName name="_ftnref4" localSheetId="7">'Investigación marzo'!#REF!</definedName>
    <definedName name="_ftnref4" localSheetId="1">'Matrícula Ciclo 18-19'!#REF!</definedName>
    <definedName name="_ftnref4" localSheetId="2">'Oferta educativa 2019'!#REF!</definedName>
    <definedName name="_xlnm.Print_Area" localSheetId="12">'Becas y RH enero'!$A$1:$G$40</definedName>
    <definedName name="_xlnm.Print_Area" localSheetId="14">'Becas y RH Junio'!$A$1:$G$40</definedName>
    <definedName name="_xlnm.Print_Area" localSheetId="13">'Becas y RH marzo'!$A$1:$G$40</definedName>
    <definedName name="_xlnm.Print_Area" localSheetId="3">'Calidad enero'!$A$1:$G$47</definedName>
    <definedName name="_xlnm.Print_Area" localSheetId="5">'Calidad Junio'!$A$1:$G$47</definedName>
    <definedName name="_xlnm.Print_Area" localSheetId="4">'Calidad marzo'!$A$1:$G$47</definedName>
    <definedName name="_xlnm.Print_Area" localSheetId="0">Composición_UdeG_2019!$A$1:$E$36</definedName>
    <definedName name="_xlnm.Print_Area" localSheetId="9">'Internacionalización enero'!$A$1:$F$37</definedName>
    <definedName name="_xlnm.Print_Area" localSheetId="11">'Internacionalización Junio'!$A$1:$F$37</definedName>
    <definedName name="_xlnm.Print_Area" localSheetId="10">'Internacionalización marzo'!$A$1:$F$37</definedName>
    <definedName name="_xlnm.Print_Area" localSheetId="6">'Investigación enero'!$A$1:$G$41</definedName>
    <definedName name="_xlnm.Print_Area" localSheetId="8">'Investigación Junio'!$A$1:$G$41</definedName>
    <definedName name="_xlnm.Print_Area" localSheetId="7">'Investigación marzo'!$A$1:$G$41</definedName>
    <definedName name="_xlnm.Print_Area" localSheetId="1">'Matrícula Ciclo 18-19'!$A$1:$G$33</definedName>
    <definedName name="_xlnm.Print_Area" localSheetId="2">'Oferta educativa 2019'!$A$1:$G$40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4" l="1"/>
  <c r="B29" i="14"/>
  <c r="F28" i="14"/>
  <c r="E28" i="14"/>
  <c r="A28" i="14"/>
  <c r="B27" i="14"/>
  <c r="B26" i="14"/>
  <c r="F25" i="14"/>
  <c r="E25" i="14"/>
  <c r="A25" i="14" s="1"/>
  <c r="B24" i="14"/>
  <c r="B23" i="14"/>
  <c r="F22" i="14"/>
  <c r="E22" i="14"/>
  <c r="A22" i="14" s="1"/>
  <c r="B21" i="14"/>
  <c r="B20" i="14"/>
  <c r="F19" i="14"/>
  <c r="E19" i="14"/>
  <c r="A19" i="14"/>
  <c r="B18" i="14"/>
  <c r="B17" i="14"/>
  <c r="F16" i="14"/>
  <c r="E16" i="14"/>
  <c r="A16" i="14"/>
  <c r="B15" i="14"/>
  <c r="B14" i="14"/>
  <c r="F13" i="14"/>
  <c r="E13" i="14"/>
  <c r="A13" i="14" s="1"/>
  <c r="F9" i="14"/>
  <c r="E9" i="14"/>
  <c r="A9" i="14"/>
  <c r="F6" i="14"/>
  <c r="E6" i="14"/>
  <c r="A6" i="14" s="1"/>
  <c r="B30" i="10" l="1"/>
  <c r="B29" i="10"/>
  <c r="F28" i="10"/>
  <c r="E28" i="10"/>
  <c r="A28" i="10"/>
  <c r="B27" i="10"/>
  <c r="B26" i="10"/>
  <c r="F25" i="10"/>
  <c r="E25" i="10"/>
  <c r="A25" i="10" s="1"/>
  <c r="B24" i="10"/>
  <c r="B23" i="10"/>
  <c r="F22" i="10"/>
  <c r="E22" i="10"/>
  <c r="A22" i="10" s="1"/>
  <c r="B21" i="10"/>
  <c r="B20" i="10"/>
  <c r="F19" i="10"/>
  <c r="E19" i="10"/>
  <c r="A19" i="10" s="1"/>
  <c r="B18" i="10"/>
  <c r="B17" i="10"/>
  <c r="F16" i="10"/>
  <c r="A16" i="10" s="1"/>
  <c r="E16" i="10"/>
  <c r="B15" i="10"/>
  <c r="B14" i="10"/>
  <c r="F13" i="10"/>
  <c r="E13" i="10"/>
  <c r="A13" i="10" s="1"/>
  <c r="F9" i="10"/>
  <c r="E9" i="10"/>
  <c r="A9" i="10"/>
  <c r="F6" i="10"/>
  <c r="E6" i="10"/>
  <c r="A6" i="10" s="1"/>
  <c r="B30" i="6" l="1"/>
  <c r="B29" i="6"/>
  <c r="F28" i="6"/>
  <c r="E28" i="6"/>
  <c r="A28" i="6" s="1"/>
  <c r="B27" i="6"/>
  <c r="B26" i="6"/>
  <c r="F25" i="6"/>
  <c r="E25" i="6"/>
  <c r="A25" i="6" s="1"/>
  <c r="B24" i="6"/>
  <c r="B23" i="6"/>
  <c r="F22" i="6"/>
  <c r="A22" i="6" s="1"/>
  <c r="E22" i="6"/>
  <c r="B21" i="6"/>
  <c r="B20" i="6"/>
  <c r="F19" i="6"/>
  <c r="E19" i="6"/>
  <c r="A19" i="6" s="1"/>
  <c r="B18" i="6"/>
  <c r="B17" i="6"/>
  <c r="F16" i="6"/>
  <c r="E16" i="6"/>
  <c r="A16" i="6"/>
  <c r="B15" i="6"/>
  <c r="B14" i="6"/>
  <c r="F13" i="6"/>
  <c r="E13" i="6"/>
  <c r="A13" i="6"/>
  <c r="F9" i="6"/>
  <c r="E9" i="6"/>
  <c r="A9" i="6" s="1"/>
  <c r="F6" i="6"/>
  <c r="E6" i="6"/>
  <c r="A6" i="6" s="1"/>
  <c r="A18" i="3"/>
  <c r="A14" i="3"/>
  <c r="A9" i="3"/>
  <c r="B27" i="2"/>
  <c r="D26" i="2"/>
  <c r="C25" i="2" s="1"/>
  <c r="G25" i="2"/>
  <c r="F25" i="2"/>
  <c r="D24" i="2"/>
  <c r="D23" i="2"/>
  <c r="C22" i="2" s="1"/>
  <c r="G22" i="2"/>
  <c r="F22" i="2"/>
  <c r="D21" i="2"/>
  <c r="D20" i="2"/>
  <c r="C19" i="2" s="1"/>
  <c r="G19" i="2"/>
  <c r="F19" i="2"/>
  <c r="F18" i="2" s="1"/>
  <c r="F14" i="2" s="1"/>
  <c r="A14" i="2" s="1"/>
  <c r="G18" i="2"/>
  <c r="G14" i="2" s="1"/>
  <c r="C17" i="2"/>
  <c r="C16" i="2"/>
  <c r="B15" i="2" s="1"/>
  <c r="G15" i="2"/>
  <c r="F15" i="2"/>
  <c r="B13" i="2"/>
  <c r="C12" i="2"/>
  <c r="C11" i="2"/>
  <c r="G10" i="2"/>
  <c r="G9" i="2" s="1"/>
  <c r="F10" i="2"/>
  <c r="F9" i="2" s="1"/>
  <c r="B10" i="2"/>
  <c r="C18" i="1"/>
  <c r="C15" i="1"/>
  <c r="A12" i="1"/>
  <c r="A9" i="1"/>
  <c r="A9" i="2" l="1"/>
  <c r="F8" i="2"/>
  <c r="B18" i="2"/>
  <c r="G8" i="2"/>
  <c r="A8" i="2" l="1"/>
</calcChain>
</file>

<file path=xl/sharedStrings.xml><?xml version="1.0" encoding="utf-8"?>
<sst xmlns="http://schemas.openxmlformats.org/spreadsheetml/2006/main" count="379" uniqueCount="136">
  <si>
    <t>NUMERALIA INSTITUCIONAL</t>
  </si>
  <si>
    <t>INFORMACIÓN GENERAL</t>
  </si>
  <si>
    <t>COMPOSICIÓN DE LA RED UNIVERSITARIA</t>
  </si>
  <si>
    <t>Centros universitarios</t>
  </si>
  <si>
    <t>Temáticos</t>
  </si>
  <si>
    <t>Regionales</t>
  </si>
  <si>
    <t xml:space="preserve">Sistemas universitarios </t>
  </si>
  <si>
    <r>
      <t xml:space="preserve">Sistema de Universidad Virtual </t>
    </r>
    <r>
      <rPr>
        <b/>
        <vertAlign val="superscript"/>
        <sz val="11"/>
        <color theme="1"/>
        <rFont val="Adobe Caslon Pro"/>
        <family val="1"/>
      </rPr>
      <t>1</t>
    </r>
  </si>
  <si>
    <t>Sistema de Educación Media Superior</t>
  </si>
  <si>
    <t>Escuelas</t>
  </si>
  <si>
    <r>
      <t xml:space="preserve">Metropolitanas </t>
    </r>
    <r>
      <rPr>
        <b/>
        <vertAlign val="superscript"/>
        <sz val="11"/>
        <rFont val="Adobe Caslon Pro"/>
        <family val="1"/>
      </rPr>
      <t>2</t>
    </r>
  </si>
  <si>
    <t>Módulos</t>
  </si>
  <si>
    <t xml:space="preserve">Metropolitanos </t>
  </si>
  <si>
    <r>
      <t xml:space="preserve">Regionales </t>
    </r>
    <r>
      <rPr>
        <b/>
        <vertAlign val="superscript"/>
        <sz val="11"/>
        <rFont val="Adobe Caslon Pro"/>
        <family val="1"/>
      </rPr>
      <t>3</t>
    </r>
  </si>
  <si>
    <t xml:space="preserve">Extensiones </t>
  </si>
  <si>
    <t>-</t>
  </si>
  <si>
    <t>Metropolitanas</t>
  </si>
  <si>
    <r>
      <t xml:space="preserve">MATRÍCULA </t>
    </r>
    <r>
      <rPr>
        <b/>
        <vertAlign val="superscript"/>
        <sz val="11"/>
        <color theme="1"/>
        <rFont val="Adobe Caslon Pro"/>
        <family val="1"/>
      </rPr>
      <t>4</t>
    </r>
    <r>
      <rPr>
        <b/>
        <sz val="11"/>
        <color theme="1"/>
        <rFont val="Adobe Caslon Pro"/>
        <family val="1"/>
      </rPr>
      <t xml:space="preserve"> CICLO 2018-2019</t>
    </r>
  </si>
  <si>
    <t>Hombres</t>
  </si>
  <si>
    <t>Mujeres</t>
  </si>
  <si>
    <t>Total de alumnos en la Universidad de Guadalajara</t>
  </si>
  <si>
    <t>Alumnos en Nivel Superior</t>
  </si>
  <si>
    <t>Centros Universitarios</t>
  </si>
  <si>
    <t>SUV</t>
  </si>
  <si>
    <t>Alumnos en Nivel Medio Superior</t>
  </si>
  <si>
    <t>SEMS</t>
  </si>
  <si>
    <t>Metropolitanos</t>
  </si>
  <si>
    <t>Extensiones</t>
  </si>
  <si>
    <r>
      <t xml:space="preserve">OFERTA EDUCATIVA </t>
    </r>
    <r>
      <rPr>
        <b/>
        <vertAlign val="superscript"/>
        <sz val="11"/>
        <color theme="1"/>
        <rFont val="Adobe Caslon Pro"/>
        <family val="1"/>
      </rPr>
      <t>5</t>
    </r>
  </si>
  <si>
    <t>Nivel Medio Superior</t>
  </si>
  <si>
    <r>
      <t xml:space="preserve">Programas </t>
    </r>
    <r>
      <rPr>
        <b/>
        <vertAlign val="superscript"/>
        <sz val="11"/>
        <rFont val="Adobe Caslon Pro"/>
        <family val="1"/>
      </rPr>
      <t>6</t>
    </r>
  </si>
  <si>
    <r>
      <t xml:space="preserve">Bachillerato General </t>
    </r>
    <r>
      <rPr>
        <b/>
        <vertAlign val="superscript"/>
        <sz val="11"/>
        <rFont val="Adobe Caslon Pro"/>
        <family val="1"/>
      </rPr>
      <t>7</t>
    </r>
  </si>
  <si>
    <t xml:space="preserve">Bachillerato Tecnológico </t>
  </si>
  <si>
    <r>
      <t xml:space="preserve">Profesional Medio </t>
    </r>
    <r>
      <rPr>
        <b/>
        <vertAlign val="superscript"/>
        <sz val="11"/>
        <rFont val="Adobe Caslon Pro"/>
        <family val="1"/>
      </rPr>
      <t>8</t>
    </r>
  </si>
  <si>
    <t>Nivel Superior</t>
  </si>
  <si>
    <r>
      <t xml:space="preserve">Programas de pregrado </t>
    </r>
    <r>
      <rPr>
        <b/>
        <vertAlign val="superscript"/>
        <sz val="11"/>
        <rFont val="Adobe Caslon Pro"/>
        <family val="1"/>
      </rPr>
      <t>9</t>
    </r>
  </si>
  <si>
    <t>Nivelación</t>
  </si>
  <si>
    <t>TSU</t>
  </si>
  <si>
    <t xml:space="preserve">Licenciatura </t>
  </si>
  <si>
    <r>
      <t xml:space="preserve">Programas de posgrado </t>
    </r>
    <r>
      <rPr>
        <b/>
        <vertAlign val="superscript"/>
        <sz val="11"/>
        <rFont val="Adobe Caslon Pro"/>
        <family val="1"/>
      </rPr>
      <t>10</t>
    </r>
  </si>
  <si>
    <t xml:space="preserve">Especialidad </t>
  </si>
  <si>
    <t xml:space="preserve">Maestría </t>
  </si>
  <si>
    <t xml:space="preserve">Doctorado </t>
  </si>
  <si>
    <t xml:space="preserve"> </t>
  </si>
  <si>
    <t>INDICADORES BÁSICOS DE JUNIO</t>
  </si>
  <si>
    <t>CALIDAD ACADÉMICA</t>
  </si>
  <si>
    <r>
      <t xml:space="preserve">Planteles que pertenecen al PC-SINEMS (antes SNB) </t>
    </r>
    <r>
      <rPr>
        <b/>
        <vertAlign val="superscript"/>
        <sz val="11"/>
        <color theme="1"/>
        <rFont val="Adobe Caslon Pro"/>
        <family val="1"/>
      </rPr>
      <t>11</t>
    </r>
  </si>
  <si>
    <r>
      <t xml:space="preserve">Nivel I </t>
    </r>
    <r>
      <rPr>
        <b/>
        <vertAlign val="superscript"/>
        <sz val="11"/>
        <color theme="1"/>
        <rFont val="Adobe Caslon Pro"/>
        <family val="1"/>
      </rPr>
      <t>12</t>
    </r>
  </si>
  <si>
    <t>Nivel II</t>
  </si>
  <si>
    <t xml:space="preserve">Nivel III </t>
  </si>
  <si>
    <r>
      <t xml:space="preserve">Matrícula en planteles que pertenecen al PC-SINEMS </t>
    </r>
    <r>
      <rPr>
        <b/>
        <vertAlign val="superscript"/>
        <sz val="11"/>
        <color theme="1"/>
        <rFont val="Adobe Caslon Pro"/>
        <family val="1"/>
      </rPr>
      <t>13</t>
    </r>
  </si>
  <si>
    <t>Pregrado</t>
  </si>
  <si>
    <r>
      <t xml:space="preserve">Programas educativos de Licenciatura acreditados por organismos reconocidos por COPAES </t>
    </r>
    <r>
      <rPr>
        <b/>
        <vertAlign val="superscript"/>
        <sz val="11"/>
        <color theme="1"/>
        <rFont val="Adobe Caslon Pro"/>
        <family val="1"/>
      </rPr>
      <t>14</t>
    </r>
  </si>
  <si>
    <r>
      <t>Programas educativos con acreditación internacional</t>
    </r>
    <r>
      <rPr>
        <b/>
        <sz val="11"/>
        <color rgb="FFFF0000"/>
        <rFont val="Adobe Caslon Pro"/>
        <family val="1"/>
      </rPr>
      <t xml:space="preserve">  </t>
    </r>
    <r>
      <rPr>
        <b/>
        <vertAlign val="superscript"/>
        <sz val="11"/>
        <color theme="1"/>
        <rFont val="Adobe Caslon Pro"/>
        <family val="1"/>
      </rPr>
      <t>15</t>
    </r>
  </si>
  <si>
    <r>
      <t xml:space="preserve">Programas educativos evaluados en nivel I por los CIEES (Lic. y TSU) </t>
    </r>
    <r>
      <rPr>
        <b/>
        <vertAlign val="superscript"/>
        <sz val="11"/>
        <color theme="1"/>
        <rFont val="Adobe Caslon Pro"/>
        <family val="1"/>
      </rPr>
      <t>16</t>
    </r>
  </si>
  <si>
    <r>
      <t xml:space="preserve">Matrícula en PE acreditación internacional  </t>
    </r>
    <r>
      <rPr>
        <b/>
        <vertAlign val="superscript"/>
        <sz val="11"/>
        <color theme="1"/>
        <rFont val="Adobe Caslon Pro"/>
        <family val="1"/>
      </rPr>
      <t>17</t>
    </r>
  </si>
  <si>
    <r>
      <t xml:space="preserve">Matrícula de Licenciatura y TSU en PE  de calidad  </t>
    </r>
    <r>
      <rPr>
        <b/>
        <vertAlign val="superscript"/>
        <sz val="11"/>
        <color theme="1"/>
        <rFont val="Adobe Caslon Pro"/>
        <family val="1"/>
      </rPr>
      <t>18</t>
    </r>
  </si>
  <si>
    <t>Posgrado</t>
  </si>
  <si>
    <r>
      <t xml:space="preserve">Programas reconocidos por el CONACyT (PE en PNPC) </t>
    </r>
    <r>
      <rPr>
        <b/>
        <vertAlign val="superscript"/>
        <sz val="11"/>
        <rFont val="Adobe Caslon Pro"/>
        <family val="1"/>
      </rPr>
      <t>19</t>
    </r>
  </si>
  <si>
    <t>De competencia internacional</t>
  </si>
  <si>
    <t>Consolidado</t>
  </si>
  <si>
    <t>En desarrollo</t>
  </si>
  <si>
    <t>De reciente creación</t>
  </si>
  <si>
    <r>
      <t xml:space="preserve">Matrícula en PE en el PNPC (PFC y PNP) </t>
    </r>
    <r>
      <rPr>
        <b/>
        <vertAlign val="superscript"/>
        <sz val="11"/>
        <rFont val="Adobe Caslon Pro"/>
        <family val="1"/>
      </rPr>
      <t>20</t>
    </r>
  </si>
  <si>
    <t>INVESTIGACIÓN</t>
  </si>
  <si>
    <r>
      <t xml:space="preserve">Total de investigadores </t>
    </r>
    <r>
      <rPr>
        <b/>
        <vertAlign val="superscript"/>
        <sz val="11"/>
        <rFont val="Adobe Caslon Pro"/>
        <family val="1"/>
      </rPr>
      <t>21</t>
    </r>
  </si>
  <si>
    <r>
      <t xml:space="preserve">Miembros del SNCA </t>
    </r>
    <r>
      <rPr>
        <b/>
        <vertAlign val="superscript"/>
        <sz val="11"/>
        <rFont val="Adobe Caslon Pro"/>
        <family val="1"/>
      </rPr>
      <t>22</t>
    </r>
  </si>
  <si>
    <r>
      <t xml:space="preserve">Miembros del SNI </t>
    </r>
    <r>
      <rPr>
        <b/>
        <vertAlign val="superscript"/>
        <sz val="11"/>
        <rFont val="Adobe Caslon Pro"/>
        <family val="1"/>
      </rPr>
      <t>23</t>
    </r>
  </si>
  <si>
    <t>Candidatos</t>
  </si>
  <si>
    <t>Nivel I</t>
  </si>
  <si>
    <t>Nivel III</t>
  </si>
  <si>
    <t>Excelencia (Emérito)</t>
  </si>
  <si>
    <r>
      <t xml:space="preserve">PTC con perfil deseable registrados en el PRODEP </t>
    </r>
    <r>
      <rPr>
        <b/>
        <vertAlign val="superscript"/>
        <sz val="11"/>
        <color theme="1"/>
        <rFont val="Adobe Caslon Pro"/>
        <family val="1"/>
      </rPr>
      <t>24</t>
    </r>
  </si>
  <si>
    <r>
      <t xml:space="preserve">Cuerpos Académicos registrados en el PRODEP </t>
    </r>
    <r>
      <rPr>
        <b/>
        <vertAlign val="superscript"/>
        <sz val="11"/>
        <rFont val="Adobe Caslon Pro"/>
        <family val="1"/>
      </rPr>
      <t>25</t>
    </r>
  </si>
  <si>
    <t>Cuerpos Académicos Consolidados</t>
  </si>
  <si>
    <t>Cuerpos Académicos en Consolidación</t>
  </si>
  <si>
    <t>Cuerpos Académicos en Formación</t>
  </si>
  <si>
    <r>
      <t xml:space="preserve">LGAC registradas en PRODEP </t>
    </r>
    <r>
      <rPr>
        <b/>
        <vertAlign val="superscript"/>
        <sz val="11"/>
        <rFont val="Adobe Caslon Pro"/>
        <family val="1"/>
      </rPr>
      <t>26</t>
    </r>
  </si>
  <si>
    <t>De Cuerpos Académicos Consolidados</t>
  </si>
  <si>
    <t>De Cuerpos Académicos en Consolidación</t>
  </si>
  <si>
    <t xml:space="preserve">De Cuerpos Académicos en Formación </t>
  </si>
  <si>
    <r>
      <t xml:space="preserve">INTERNACIONALIZACIÓN Y COOPERACIÓN </t>
    </r>
    <r>
      <rPr>
        <b/>
        <vertAlign val="superscript"/>
        <sz val="11"/>
        <rFont val="Adobe Caslon Pro"/>
        <family val="1"/>
      </rPr>
      <t>27</t>
    </r>
  </si>
  <si>
    <t>Convenios, asociaciones y redes</t>
  </si>
  <si>
    <t>Nacionales</t>
  </si>
  <si>
    <t>Internacionales</t>
  </si>
  <si>
    <t>Convenios con otras universidades</t>
  </si>
  <si>
    <t>Generales</t>
  </si>
  <si>
    <t>Específicos</t>
  </si>
  <si>
    <t>Asociaciones y redes de colaboración en que participa la UdeG</t>
  </si>
  <si>
    <t>Asociaciones</t>
  </si>
  <si>
    <t>Redes de colaboración</t>
  </si>
  <si>
    <t>Acciones de movilidad</t>
  </si>
  <si>
    <t>Nacional</t>
  </si>
  <si>
    <t>Internacional</t>
  </si>
  <si>
    <r>
      <t xml:space="preserve">Estudiantes que han participado en acciones de movilidad pertenecientes a instituciones externas (entrantes) </t>
    </r>
    <r>
      <rPr>
        <b/>
        <vertAlign val="superscript"/>
        <sz val="11"/>
        <color theme="1"/>
        <rFont val="Adobe Caslon Pro"/>
        <family val="1"/>
      </rPr>
      <t>28</t>
    </r>
  </si>
  <si>
    <t>Estudiantes de la UdeG que han participado en acciones de movilidad en instituciones externas (salientes)</t>
  </si>
  <si>
    <r>
      <t xml:space="preserve">Personal académico que ha participado en acciones de movilidad pertenecientes a instituciones externas (entrantes) </t>
    </r>
    <r>
      <rPr>
        <b/>
        <vertAlign val="superscript"/>
        <sz val="11"/>
        <color theme="1"/>
        <rFont val="Adobe Caslon Pro"/>
        <family val="1"/>
      </rPr>
      <t>29</t>
    </r>
  </si>
  <si>
    <t>Personal académico de la UdeG que ha participado en acciones de movilidad en instituciones externas (salientes)</t>
  </si>
  <si>
    <t>Personal administrativo que ha participado en acciones de movilidad pertenecientes a instituciones externas (entrantes)</t>
  </si>
  <si>
    <t>Personal administrativo de la UdeG que ha participado en acciones de movilidad en instituciones externas (salientes)</t>
  </si>
  <si>
    <t>UNIVERSITARIOS BENEFICIADOS CON BECAS Y APOYOS</t>
  </si>
  <si>
    <t>Total</t>
  </si>
  <si>
    <t>Becas y apoyos externos</t>
  </si>
  <si>
    <r>
      <t xml:space="preserve">Alumnos de posgrado becados por el CONACyT </t>
    </r>
    <r>
      <rPr>
        <b/>
        <i/>
        <vertAlign val="superscript"/>
        <sz val="11"/>
        <rFont val="Adobe Caslon Pro"/>
        <family val="1"/>
      </rPr>
      <t>30</t>
    </r>
  </si>
  <si>
    <t>Especialidad</t>
  </si>
  <si>
    <t>Maestría</t>
  </si>
  <si>
    <t>Doctorado</t>
  </si>
  <si>
    <r>
      <t xml:space="preserve">Becas vigentes para estudio de posgrado PRODEP </t>
    </r>
    <r>
      <rPr>
        <b/>
        <i/>
        <vertAlign val="superscript"/>
        <sz val="11"/>
        <rFont val="Adobe Caslon Pro"/>
        <family val="1"/>
      </rPr>
      <t>31</t>
    </r>
  </si>
  <si>
    <t>Becas a programas nacionales</t>
  </si>
  <si>
    <t>Becas a programas extranjeros</t>
  </si>
  <si>
    <r>
      <t xml:space="preserve">RECURSOS HUMANOS </t>
    </r>
    <r>
      <rPr>
        <b/>
        <vertAlign val="superscript"/>
        <sz val="11"/>
        <rFont val="Adobe Caslon Pro"/>
        <family val="1"/>
      </rPr>
      <t>32</t>
    </r>
  </si>
  <si>
    <t>Total en la Red Universitaria</t>
  </si>
  <si>
    <t>Total del personal académico </t>
  </si>
  <si>
    <t>Docentes de tiempo completo</t>
  </si>
  <si>
    <t>Docentes de medio tiempo</t>
  </si>
  <si>
    <t>Investigadores de tiempo completo</t>
  </si>
  <si>
    <t>Investigadores de medio tiempo</t>
  </si>
  <si>
    <t>Técnicos de tiempo completo</t>
  </si>
  <si>
    <t>Técnicos de medio tiempo</t>
  </si>
  <si>
    <t>Profesores de asignatura</t>
  </si>
  <si>
    <t>Total del personal administrativo</t>
  </si>
  <si>
    <t>Mandos medios y superiores</t>
  </si>
  <si>
    <t>Sindicalizados</t>
  </si>
  <si>
    <t>Confianza</t>
  </si>
  <si>
    <t>Contrato laboral</t>
  </si>
  <si>
    <t>INDICADORES BÁSICOS DE MARZO</t>
  </si>
  <si>
    <r>
      <t xml:space="preserve">Planteles que pertenecen al PC-SiNEMS (antes SNB) </t>
    </r>
    <r>
      <rPr>
        <b/>
        <vertAlign val="superscript"/>
        <sz val="11"/>
        <color theme="1"/>
        <rFont val="Adobe Caslon Pro"/>
        <family val="1"/>
      </rPr>
      <t>11</t>
    </r>
  </si>
  <si>
    <r>
      <t xml:space="preserve">Matrícula en planteles que pertenecen al PC-SiNEMS </t>
    </r>
    <r>
      <rPr>
        <b/>
        <vertAlign val="superscript"/>
        <sz val="11"/>
        <color theme="1"/>
        <rFont val="Adobe Caslon Pro"/>
        <family val="1"/>
      </rPr>
      <t>13</t>
    </r>
  </si>
  <si>
    <r>
      <t xml:space="preserve">Miembros del SNCA </t>
    </r>
    <r>
      <rPr>
        <b/>
        <vertAlign val="superscript"/>
        <sz val="11"/>
        <color theme="1"/>
        <rFont val="Adobe Caslon Pro"/>
        <family val="1"/>
      </rPr>
      <t>22</t>
    </r>
  </si>
  <si>
    <r>
      <t xml:space="preserve">PTC con perfil deseable registrados en el PRODEP </t>
    </r>
    <r>
      <rPr>
        <b/>
        <vertAlign val="superscript"/>
        <sz val="11"/>
        <rFont val="Adobe Caslon Pro"/>
        <family val="1"/>
      </rPr>
      <t>24</t>
    </r>
  </si>
  <si>
    <r>
      <t xml:space="preserve">Estudiantes que han participado en acciones de movilidad pertenecientes a instituciones externas (entrantes) </t>
    </r>
    <r>
      <rPr>
        <b/>
        <vertAlign val="superscript"/>
        <sz val="11"/>
        <rFont val="Adobe Caslon Pro"/>
        <family val="1"/>
      </rPr>
      <t>28</t>
    </r>
  </si>
  <si>
    <r>
      <t xml:space="preserve">Personal académico que ha participado en acciones de movilidad pertenecientes a instituciones externas (entrantes) </t>
    </r>
    <r>
      <rPr>
        <b/>
        <vertAlign val="superscript"/>
        <sz val="11"/>
        <rFont val="Adobe Caslon Pro"/>
        <family val="1"/>
      </rPr>
      <t>29</t>
    </r>
  </si>
  <si>
    <t>INDICADORES BÁSICOS DE ENERO</t>
  </si>
  <si>
    <r>
      <t xml:space="preserve">Planteles que pertenecen al PC-SiNEMS (antes SNB) </t>
    </r>
    <r>
      <rPr>
        <b/>
        <vertAlign val="superscript"/>
        <sz val="11"/>
        <rFont val="Adobe Caslon Pro"/>
        <family val="1"/>
      </rPr>
      <t>11</t>
    </r>
  </si>
  <si>
    <r>
      <t xml:space="preserve">Nivel I </t>
    </r>
    <r>
      <rPr>
        <b/>
        <vertAlign val="superscript"/>
        <sz val="11"/>
        <rFont val="Adobe Caslon Pro"/>
        <family val="1"/>
      </rPr>
      <t>12</t>
    </r>
  </si>
  <si>
    <r>
      <t xml:space="preserve">Matrícula en planteles que pertenecen al PC-SiNEMS </t>
    </r>
    <r>
      <rPr>
        <b/>
        <vertAlign val="superscript"/>
        <sz val="11"/>
        <rFont val="Adobe Caslon Pro"/>
        <family val="1"/>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</si>
</sst>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1"/>
      <color theme="1"/>
      <name val="Adobe Caslon Pro"/>
      <family val="1"/>
    </font>
    <font>
      <b/>
      <sz val="11"/>
      <color theme="0" tint="-0.499984740745262"/>
      <name val="Adobe Caslon Pro"/>
      <family val="1"/>
    </font>
    <font>
      <b/>
      <sz val="14"/>
      <color theme="1"/>
      <name val="Adobe Caslon Pro"/>
      <family val="1"/>
    </font>
    <font>
      <b/>
      <sz val="12"/>
      <color theme="1"/>
      <name val="Adobe Caslon Pro"/>
      <family val="1"/>
    </font>
    <font>
      <b/>
      <sz val="11"/>
      <color theme="1"/>
      <name val="Adobe Caslon Pro"/>
      <family val="1"/>
    </font>
    <font>
      <b/>
      <vertAlign val="superscript"/>
      <sz val="11"/>
      <color theme="1"/>
      <name val="Adobe Caslon Pro"/>
      <family val="1"/>
    </font>
    <font>
      <b/>
      <sz val="11"/>
      <name val="Adobe Caslon Pro"/>
      <family val="1"/>
    </font>
    <font>
      <b/>
      <vertAlign val="superscript"/>
      <sz val="11"/>
      <name val="Adobe Caslon Pro"/>
      <family val="1"/>
    </font>
    <font>
      <b/>
      <i/>
      <sz val="11"/>
      <name val="Adobe Caslon Pro"/>
      <family val="1"/>
    </font>
    <font>
      <sz val="11"/>
      <name val="Adobe Caslon Pro"/>
      <family val="1"/>
    </font>
    <font>
      <b/>
      <i/>
      <sz val="11"/>
      <color theme="1"/>
      <name val="Adobe Caslon Pro"/>
      <family val="1"/>
    </font>
    <font>
      <b/>
      <sz val="11"/>
      <color rgb="FFFF0000"/>
      <name val="Adobe Caslon Pro"/>
      <family val="1"/>
    </font>
    <font>
      <b/>
      <sz val="11"/>
      <color theme="3"/>
      <name val="Adobe Caslon Pro"/>
      <family val="1"/>
    </font>
    <font>
      <b/>
      <i/>
      <sz val="11"/>
      <color theme="3"/>
      <name val="Adobe Caslon Pro"/>
      <family val="1"/>
    </font>
    <font>
      <b/>
      <i/>
      <vertAlign val="superscript"/>
      <sz val="11"/>
      <name val="Adobe Caslon Pro"/>
      <family val="1"/>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7">
    <xf numFmtId="0" fontId="0" fillId="0" borderId="0" xfId="0"/>
    <xf numFmtId="0" fontId="1" fillId="0" borderId="0" xfId="0" applyFont="1" applyFill="1"/>
    <xf numFmtId="0" fontId="2" fillId="0" borderId="0" xfId="0" applyFont="1" applyFill="1" applyAlignment="1">
      <alignment horizontal="right"/>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0" fontId="7" fillId="3" borderId="1" xfId="0" applyFont="1" applyFill="1" applyBorder="1" applyAlignment="1">
      <alignment horizontal="left" vertical="center" indent="1"/>
    </xf>
    <xf numFmtId="0" fontId="5" fillId="0" borderId="0" xfId="0" applyFont="1" applyFill="1" applyAlignment="1"/>
    <xf numFmtId="0" fontId="5" fillId="2" borderId="1" xfId="0"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1" xfId="0" applyFont="1" applyFill="1" applyBorder="1"/>
    <xf numFmtId="3" fontId="7" fillId="0" borderId="1" xfId="0" applyNumberFormat="1"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5" fillId="0" borderId="0" xfId="0" applyFont="1" applyFill="1" applyAlignment="1">
      <alignment horizontal="left"/>
    </xf>
    <xf numFmtId="0" fontId="5" fillId="0" borderId="0" xfId="0" applyFont="1" applyFill="1"/>
    <xf numFmtId="0" fontId="7" fillId="0" borderId="1" xfId="0" applyFont="1" applyFill="1" applyBorder="1" applyAlignment="1">
      <alignment horizontal="center"/>
    </xf>
    <xf numFmtId="0" fontId="7" fillId="0" borderId="1" xfId="0" applyFont="1" applyFill="1" applyBorder="1" applyAlignment="1"/>
    <xf numFmtId="0" fontId="7" fillId="0" borderId="2" xfId="0" applyFont="1" applyFill="1" applyBorder="1" applyAlignment="1">
      <alignment horizontal="left" indent="1"/>
    </xf>
    <xf numFmtId="0" fontId="7" fillId="0" borderId="3" xfId="0" applyFont="1" applyFill="1" applyBorder="1" applyAlignment="1">
      <alignment horizontal="left" indent="1"/>
    </xf>
    <xf numFmtId="0" fontId="7" fillId="0" borderId="4" xfId="0" applyFont="1" applyFill="1" applyBorder="1" applyAlignment="1">
      <alignment horizontal="left" indent="1"/>
    </xf>
    <xf numFmtId="0" fontId="7" fillId="3" borderId="1" xfId="0" applyFont="1" applyFill="1" applyBorder="1" applyAlignment="1"/>
    <xf numFmtId="0" fontId="7" fillId="3" borderId="1" xfId="0" applyFont="1" applyFill="1" applyBorder="1" applyAlignment="1">
      <alignment horizont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horizontal="left" indent="1"/>
    </xf>
    <xf numFmtId="0" fontId="12" fillId="0" borderId="0" xfId="0" applyFont="1" applyFill="1"/>
    <xf numFmtId="0" fontId="5" fillId="3" borderId="0" xfId="0" applyFont="1" applyFill="1"/>
    <xf numFmtId="0" fontId="1" fillId="3" borderId="0" xfId="0" applyFont="1" applyFill="1"/>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xf numFmtId="0" fontId="5" fillId="0" borderId="1" xfId="0" applyFont="1" applyFill="1" applyBorder="1" applyAlignment="1">
      <alignment horizontal="center"/>
    </xf>
    <xf numFmtId="0" fontId="5" fillId="0" borderId="2" xfId="0" applyFont="1" applyFill="1" applyBorder="1" applyAlignment="1"/>
    <xf numFmtId="0" fontId="5" fillId="0" borderId="3" xfId="0" applyFont="1" applyFill="1" applyBorder="1" applyAlignment="1"/>
    <xf numFmtId="0" fontId="5" fillId="0" borderId="4" xfId="0" applyFont="1" applyFill="1" applyBorder="1" applyAlignment="1"/>
    <xf numFmtId="3"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3" fontId="7" fillId="3" borderId="1" xfId="0" applyNumberFormat="1" applyFont="1" applyFill="1" applyBorder="1" applyAlignment="1">
      <alignment horizontal="center"/>
    </xf>
    <xf numFmtId="10" fontId="5" fillId="3" borderId="1" xfId="0" applyNumberFormat="1" applyFont="1" applyFill="1" applyBorder="1" applyAlignment="1">
      <alignment horizontal="center"/>
    </xf>
    <xf numFmtId="0" fontId="7" fillId="0" borderId="1" xfId="0" applyFont="1" applyFill="1" applyBorder="1"/>
    <xf numFmtId="0" fontId="7" fillId="5" borderId="1" xfId="0" applyFont="1" applyFill="1" applyBorder="1" applyAlignment="1">
      <alignment horizontal="center"/>
    </xf>
    <xf numFmtId="3" fontId="7" fillId="0" borderId="1" xfId="0" applyNumberFormat="1" applyFont="1" applyFill="1" applyBorder="1" applyAlignment="1">
      <alignment horizontal="center"/>
    </xf>
    <xf numFmtId="164" fontId="7" fillId="0" borderId="1" xfId="0" applyNumberFormat="1" applyFont="1" applyFill="1" applyBorder="1" applyAlignment="1">
      <alignment horizontal="center"/>
    </xf>
    <xf numFmtId="0" fontId="13" fillId="6" borderId="0" xfId="0" applyFont="1" applyFill="1" applyAlignment="1">
      <alignment horizontal="center" vertical="center"/>
    </xf>
    <xf numFmtId="3" fontId="13" fillId="0" borderId="1" xfId="0" applyNumberFormat="1" applyFont="1" applyFill="1" applyBorder="1" applyAlignment="1">
      <alignment horizontal="center"/>
    </xf>
    <xf numFmtId="0" fontId="7" fillId="3" borderId="2" xfId="0" applyFont="1" applyFill="1" applyBorder="1" applyAlignment="1">
      <alignment horizontal="left" wrapText="1" indent="1"/>
    </xf>
    <xf numFmtId="0" fontId="7" fillId="3" borderId="3" xfId="0" applyFont="1" applyFill="1" applyBorder="1" applyAlignment="1">
      <alignment horizontal="left" wrapText="1" indent="1"/>
    </xf>
    <xf numFmtId="0" fontId="7" fillId="3" borderId="4" xfId="0" applyFont="1" applyFill="1" applyBorder="1" applyAlignment="1">
      <alignment horizontal="left" wrapText="1" indent="1"/>
    </xf>
    <xf numFmtId="164" fontId="13" fillId="0" borderId="1" xfId="0" applyNumberFormat="1" applyFont="1" applyFill="1" applyBorder="1" applyAlignment="1">
      <alignment horizontal="center"/>
    </xf>
    <xf numFmtId="3" fontId="13" fillId="5" borderId="1" xfId="0" applyNumberFormat="1" applyFont="1" applyFill="1" applyBorder="1" applyAlignment="1">
      <alignment horizontal="center"/>
    </xf>
    <xf numFmtId="0" fontId="9" fillId="4" borderId="1" xfId="0" applyFont="1" applyFill="1" applyBorder="1" applyAlignment="1">
      <alignment horizontal="center"/>
    </xf>
    <xf numFmtId="3" fontId="13" fillId="0" borderId="1" xfId="0" applyNumberFormat="1" applyFont="1" applyFill="1" applyBorder="1" applyAlignment="1">
      <alignment horizontal="center" vertical="center"/>
    </xf>
    <xf numFmtId="3" fontId="5" fillId="0" borderId="1" xfId="0" applyNumberFormat="1" applyFont="1" applyFill="1" applyBorder="1" applyAlignment="1">
      <alignment vertical="center"/>
    </xf>
    <xf numFmtId="3" fontId="13"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11" fillId="4" borderId="1" xfId="0" applyFont="1" applyFill="1" applyBorder="1" applyAlignment="1">
      <alignment horizontal="center"/>
    </xf>
    <xf numFmtId="0" fontId="13" fillId="0" borderId="1" xfId="0" applyFont="1" applyFill="1" applyBorder="1" applyAlignment="1">
      <alignment horizontal="center" vertical="center"/>
    </xf>
    <xf numFmtId="3" fontId="14" fillId="3" borderId="1" xfId="0" applyNumberFormat="1" applyFont="1" applyFill="1" applyBorder="1" applyAlignment="1">
      <alignment horizontal="center"/>
    </xf>
    <xf numFmtId="0" fontId="7" fillId="3" borderId="1" xfId="0" applyFont="1" applyFill="1" applyBorder="1"/>
    <xf numFmtId="3" fontId="13" fillId="3" borderId="1" xfId="0" applyNumberFormat="1" applyFont="1" applyFill="1" applyBorder="1" applyAlignment="1">
      <alignment horizontal="center"/>
    </xf>
    <xf numFmtId="0" fontId="13" fillId="3" borderId="1" xfId="0" applyFont="1" applyFill="1" applyBorder="1" applyAlignment="1">
      <alignment horizontal="center"/>
    </xf>
    <xf numFmtId="0" fontId="7" fillId="0" borderId="2" xfId="0" applyFont="1" applyFill="1" applyBorder="1" applyAlignment="1"/>
    <xf numFmtId="0" fontId="7" fillId="0" borderId="3" xfId="0" applyFont="1" applyFill="1" applyBorder="1" applyAlignment="1"/>
    <xf numFmtId="0" fontId="7" fillId="0" borderId="4" xfId="0" applyFont="1" applyFill="1" applyBorder="1" applyAlignment="1"/>
    <xf numFmtId="0" fontId="13" fillId="0" borderId="1" xfId="0" applyFont="1" applyFill="1" applyBorder="1" applyAlignment="1">
      <alignment horizontal="center"/>
    </xf>
    <xf numFmtId="0" fontId="11" fillId="0" borderId="1" xfId="0" applyFont="1" applyFill="1" applyBorder="1" applyAlignment="1">
      <alignment horizontal="center"/>
    </xf>
    <xf numFmtId="3" fontId="14" fillId="3" borderId="1" xfId="0" applyNumberFormat="1" applyFont="1" applyFill="1" applyBorder="1" applyAlignment="1"/>
    <xf numFmtId="3" fontId="9" fillId="3" borderId="1" xfId="0" applyNumberFormat="1" applyFont="1" applyFill="1" applyBorder="1" applyAlignment="1"/>
    <xf numFmtId="10" fontId="7" fillId="3" borderId="1" xfId="0" applyNumberFormat="1" applyFont="1" applyFill="1" applyBorder="1" applyAlignment="1">
      <alignment horizontal="center"/>
    </xf>
    <xf numFmtId="0" fontId="5" fillId="3" borderId="2" xfId="0" applyFont="1" applyFill="1" applyBorder="1" applyAlignment="1">
      <alignment horizontal="left" wrapText="1" indent="1"/>
    </xf>
    <xf numFmtId="0" fontId="5" fillId="3" borderId="3" xfId="0" applyFont="1" applyFill="1" applyBorder="1" applyAlignment="1">
      <alignment horizontal="left" wrapText="1" indent="1"/>
    </xf>
    <xf numFmtId="0" fontId="5" fillId="3" borderId="4" xfId="0" applyFont="1" applyFill="1" applyBorder="1" applyAlignment="1">
      <alignment horizontal="left" wrapText="1" indent="1"/>
    </xf>
    <xf numFmtId="0" fontId="13" fillId="5" borderId="1" xfId="0" applyFont="1" applyFill="1" applyBorder="1" applyAlignment="1">
      <alignment horizontal="center"/>
    </xf>
    <xf numFmtId="0" fontId="5" fillId="5" borderId="1" xfId="0" applyFont="1" applyFill="1" applyBorder="1" applyAlignment="1">
      <alignment horizontal="center"/>
    </xf>
    <xf numFmtId="3" fontId="7" fillId="0" borderId="1" xfId="0" applyNumberFormat="1" applyFont="1" applyFill="1" applyBorder="1" applyAlignment="1">
      <alignment vertical="center"/>
    </xf>
    <xf numFmtId="3" fontId="7" fillId="3"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3" fontId="9" fillId="3" borderId="1" xfId="0" applyNumberFormat="1" applyFont="1" applyFill="1" applyBorder="1" applyAlignment="1">
      <alignment horizontal="center"/>
    </xf>
    <xf numFmtId="0" fontId="9" fillId="0" borderId="1" xfId="0" applyFont="1" applyFill="1" applyBorder="1" applyAlignment="1">
      <alignment horizontal="center"/>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164" fontId="13" fillId="0" borderId="1" xfId="0" applyNumberFormat="1" applyFont="1" applyFill="1" applyBorder="1" applyAlignment="1">
      <alignment horizontal="center" vertical="center"/>
    </xf>
    <xf numFmtId="10" fontId="13" fillId="3" borderId="1" xfId="0" applyNumberFormat="1" applyFont="1" applyFill="1" applyBorder="1" applyAlignment="1">
      <alignment horizontal="center"/>
    </xf>
    <xf numFmtId="0" fontId="14" fillId="0" borderId="1" xfId="0" applyFont="1" applyFill="1" applyBorder="1" applyAlignment="1">
      <alignment horizontal="center"/>
    </xf>
    <xf numFmtId="0" fontId="5" fillId="0" borderId="0" xfId="0" applyFont="1" applyFill="1" applyAlignment="1">
      <alignment horizontal="left"/>
    </xf>
    <xf numFmtId="0" fontId="5" fillId="0" borderId="1"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3" borderId="1" xfId="0" applyFont="1" applyFill="1" applyBorder="1" applyAlignment="1">
      <alignment horizontal="left" vertical="center" indent="1"/>
    </xf>
    <xf numFmtId="0" fontId="3" fillId="0" borderId="0" xfId="0" applyFont="1" applyFill="1" applyAlignment="1">
      <alignment horizontal="center"/>
    </xf>
    <xf numFmtId="0" fontId="4" fillId="0" borderId="0" xfId="0" applyFont="1" applyFill="1" applyAlignment="1">
      <alignment horizontal="center"/>
    </xf>
    <xf numFmtId="0" fontId="5" fillId="2" borderId="1" xfId="0" applyFont="1" applyFill="1" applyBorder="1" applyAlignment="1">
      <alignment horizontal="center"/>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Fill="1" applyBorder="1" applyAlignment="1">
      <alignment horizontal="left" indent="1"/>
    </xf>
    <xf numFmtId="0" fontId="7" fillId="0" borderId="3" xfId="0" applyFont="1" applyFill="1" applyBorder="1" applyAlignment="1">
      <alignment horizontal="left" indent="1"/>
    </xf>
    <xf numFmtId="0" fontId="7" fillId="0" borderId="4" xfId="0" applyFont="1" applyFill="1" applyBorder="1" applyAlignment="1">
      <alignment horizontal="left" indent="1"/>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7" fillId="3" borderId="2" xfId="0" applyFont="1" applyFill="1" applyBorder="1" applyAlignment="1">
      <alignment horizontal="left" indent="1"/>
    </xf>
    <xf numFmtId="0" fontId="7" fillId="3" borderId="3" xfId="0" applyFont="1" applyFill="1" applyBorder="1" applyAlignment="1">
      <alignment horizontal="left" indent="1"/>
    </xf>
    <xf numFmtId="0" fontId="7" fillId="3" borderId="4" xfId="0" applyFont="1" applyFill="1" applyBorder="1" applyAlignment="1">
      <alignment horizontal="left" indent="1"/>
    </xf>
    <xf numFmtId="0" fontId="11" fillId="4" borderId="2" xfId="0" applyFont="1" applyFill="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7" fillId="0" borderId="1" xfId="0" applyFont="1" applyFill="1" applyBorder="1" applyAlignment="1">
      <alignment horizontal="left" indent="1"/>
    </xf>
    <xf numFmtId="3" fontId="13" fillId="3" borderId="1" xfId="0" applyNumberFormat="1" applyFont="1" applyFill="1" applyBorder="1" applyAlignment="1">
      <alignment horizontal="center"/>
    </xf>
    <xf numFmtId="0" fontId="5" fillId="3" borderId="1" xfId="0" applyFont="1" applyFill="1" applyBorder="1" applyAlignment="1">
      <alignment horizontal="left" indent="1"/>
    </xf>
    <xf numFmtId="0" fontId="5" fillId="0" borderId="1" xfId="0" applyFont="1" applyFill="1" applyBorder="1" applyAlignment="1">
      <alignment horizontal="left" indent="1"/>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11" fillId="4" borderId="1" xfId="0" applyFont="1" applyFill="1" applyBorder="1" applyAlignment="1">
      <alignment horizontal="center"/>
    </xf>
    <xf numFmtId="0" fontId="5" fillId="3" borderId="2" xfId="0" applyFont="1" applyFill="1" applyBorder="1" applyAlignment="1">
      <alignment horizontal="left" indent="1"/>
    </xf>
    <xf numFmtId="0" fontId="5" fillId="3" borderId="3" xfId="0" applyFont="1" applyFill="1" applyBorder="1" applyAlignment="1">
      <alignment horizontal="left" indent="1"/>
    </xf>
    <xf numFmtId="0" fontId="5" fillId="3" borderId="4" xfId="0" applyFont="1" applyFill="1" applyBorder="1" applyAlignment="1">
      <alignment horizontal="left" inden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3" fontId="7" fillId="3" borderId="1" xfId="0" applyNumberFormat="1" applyFont="1" applyFill="1" applyBorder="1" applyAlignment="1">
      <alignment horizontal="center"/>
    </xf>
    <xf numFmtId="0" fontId="7" fillId="2"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7" fillId="3" borderId="2" xfId="0" applyFont="1" applyFill="1" applyBorder="1" applyAlignment="1">
      <alignment horizontal="left" wrapText="1" indent="1"/>
    </xf>
    <xf numFmtId="0" fontId="7" fillId="3" borderId="3" xfId="0" applyFont="1" applyFill="1" applyBorder="1" applyAlignment="1">
      <alignment horizontal="left" wrapText="1" indent="1"/>
    </xf>
    <xf numFmtId="0" fontId="7" fillId="3" borderId="4" xfId="0" applyFont="1" applyFill="1" applyBorder="1" applyAlignment="1">
      <alignment horizontal="left" wrapText="1" indent="1"/>
    </xf>
    <xf numFmtId="0" fontId="7" fillId="3" borderId="1" xfId="0" applyFont="1" applyFill="1" applyBorder="1" applyAlignment="1">
      <alignment horizontal="left" indent="1"/>
    </xf>
    <xf numFmtId="0" fontId="5" fillId="3" borderId="2" xfId="0" applyFont="1" applyFill="1" applyBorder="1" applyAlignment="1">
      <alignment horizontal="left" wrapText="1" indent="1"/>
    </xf>
    <xf numFmtId="0" fontId="5" fillId="3" borderId="3" xfId="0" applyFont="1" applyFill="1" applyBorder="1" applyAlignment="1">
      <alignment horizontal="left" wrapText="1" indent="1"/>
    </xf>
    <xf numFmtId="0" fontId="5" fillId="3" borderId="4" xfId="0" applyFont="1" applyFill="1" applyBorder="1" applyAlignment="1">
      <alignment horizontal="left" wrapText="1" indent="1"/>
    </xf>
    <xf numFmtId="0" fontId="7" fillId="0" borderId="1" xfId="0" applyFont="1" applyFill="1" applyBorder="1" applyAlignment="1">
      <alignment horizontal="left" wrapText="1" indent="1"/>
    </xf>
    <xf numFmtId="0" fontId="7" fillId="0" borderId="1" xfId="0" applyFont="1" applyFill="1" applyBorder="1" applyAlignment="1">
      <alignment horizontal="left" indent="2"/>
    </xf>
    <xf numFmtId="0" fontId="9" fillId="4" borderId="1" xfId="0" applyFont="1" applyFill="1" applyBorder="1" applyAlignment="1">
      <alignment horizontal="center" vertical="center"/>
    </xf>
    <xf numFmtId="0" fontId="9" fillId="4" borderId="1" xfId="0" applyFont="1" applyFill="1" applyBorder="1" applyAlignment="1">
      <alignment horizontal="center"/>
    </xf>
    <xf numFmtId="0" fontId="5" fillId="0" borderId="1" xfId="0" applyFont="1" applyFill="1" applyBorder="1" applyAlignment="1">
      <alignment horizontal="left" wrapText="1" indent="1"/>
    </xf>
    <xf numFmtId="0" fontId="5" fillId="0" borderId="1" xfId="0" applyFont="1" applyFill="1" applyBorder="1" applyAlignment="1">
      <alignment horizontal="left" indent="2"/>
    </xf>
    <xf numFmtId="0" fontId="11" fillId="4" borderId="1" xfId="0" applyFont="1" applyFill="1" applyBorder="1" applyAlignment="1">
      <alignment horizontal="center" vertical="center"/>
    </xf>
    <xf numFmtId="3" fontId="9" fillId="3" borderId="2" xfId="0" applyNumberFormat="1" applyFont="1" applyFill="1" applyBorder="1" applyAlignment="1"/>
    <xf numFmtId="3" fontId="9" fillId="3" borderId="3" xfId="0" applyNumberFormat="1" applyFont="1" applyFill="1" applyBorder="1" applyAlignment="1"/>
    <xf numFmtId="3" fontId="9" fillId="3" borderId="4" xfId="0" applyNumberFormat="1" applyFont="1" applyFill="1" applyBorder="1" applyAlignment="1"/>
    <xf numFmtId="3" fontId="7" fillId="3" borderId="2" xfId="0" applyNumberFormat="1" applyFont="1" applyFill="1" applyBorder="1" applyAlignment="1"/>
    <xf numFmtId="3" fontId="7" fillId="3" borderId="3" xfId="0" applyNumberFormat="1" applyFont="1" applyFill="1" applyBorder="1" applyAlignment="1"/>
    <xf numFmtId="3" fontId="7" fillId="3" borderId="4" xfId="0" applyNumberFormat="1" applyFont="1" applyFill="1" applyBorder="1" applyAlignment="1"/>
    <xf numFmtId="0" fontId="7" fillId="3" borderId="2" xfId="0" applyFont="1" applyFill="1" applyBorder="1" applyAlignment="1"/>
    <xf numFmtId="0" fontId="7" fillId="3" borderId="3" xfId="0" applyFont="1" applyFill="1" applyBorder="1" applyAlignment="1"/>
    <xf numFmtId="0" fontId="7" fillId="3" borderId="4" xfId="0" applyFont="1" applyFill="1" applyBorder="1" applyAlignment="1"/>
    <xf numFmtId="0" fontId="9" fillId="0" borderId="2" xfId="0" applyFont="1" applyFill="1" applyBorder="1" applyAlignment="1">
      <alignment horizontal="left"/>
    </xf>
    <xf numFmtId="0" fontId="9" fillId="0" borderId="3" xfId="0" applyFont="1" applyFill="1" applyBorder="1" applyAlignment="1">
      <alignment horizontal="left"/>
    </xf>
    <xf numFmtId="0" fontId="9" fillId="0" borderId="4" xfId="0" applyFont="1" applyFill="1" applyBorder="1" applyAlignment="1">
      <alignment horizontal="left"/>
    </xf>
    <xf numFmtId="0" fontId="5" fillId="0" borderId="1" xfId="0" applyFont="1" applyFill="1" applyBorder="1" applyAlignment="1">
      <alignment horizontal="center"/>
    </xf>
    <xf numFmtId="3" fontId="9" fillId="3" borderId="1"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104188</xdr:rowOff>
    </xdr:from>
    <xdr:to>
      <xdr:col>4</xdr:col>
      <xdr:colOff>1247775</xdr:colOff>
      <xdr:row>35</xdr:row>
      <xdr:rowOff>213732</xdr:rowOff>
    </xdr:to>
    <xdr:grpSp>
      <xdr:nvGrpSpPr>
        <xdr:cNvPr id="2" name="2 Grupo"/>
        <xdr:cNvGrpSpPr/>
      </xdr:nvGrpSpPr>
      <xdr:grpSpPr>
        <a:xfrm>
          <a:off x="0" y="8981488"/>
          <a:ext cx="6543675" cy="642944"/>
          <a:chOff x="0" y="7734300"/>
          <a:chExt cx="6819900" cy="8733010"/>
        </a:xfrm>
      </xdr:grpSpPr>
      <xdr:cxnSp macro="">
        <xdr:nvCxnSpPr>
          <xdr:cNvPr id="3" name="3 Conector recto"/>
          <xdr:cNvCxnSpPr/>
        </xdr:nvCxnSpPr>
        <xdr:spPr>
          <a:xfrm flipV="1">
            <a:off x="1066800" y="7734300"/>
            <a:ext cx="4283351" cy="82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5 Grupo"/>
          <xdr:cNvGrpSpPr/>
        </xdr:nvGrpSpPr>
        <xdr:grpSpPr>
          <a:xfrm>
            <a:off x="0" y="7829549"/>
            <a:ext cx="6819900" cy="8637761"/>
            <a:chOff x="7791450" y="6905623"/>
            <a:chExt cx="8801100" cy="8579000"/>
          </a:xfrm>
          <a:noFill/>
        </xdr:grpSpPr>
        <xdr:sp macro="" textlink="">
          <xdr:nvSpPr>
            <xdr:cNvPr id="5" name="6 CuadroTexto"/>
            <xdr:cNvSpPr txBox="1"/>
          </xdr:nvSpPr>
          <xdr:spPr>
            <a:xfrm>
              <a:off x="7791450" y="6905623"/>
              <a:ext cx="295275" cy="85790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1</a:t>
              </a:r>
            </a:p>
            <a:p>
              <a:pPr algn="r"/>
              <a:r>
                <a:rPr lang="es-MX" sz="800" b="1" baseline="30000">
                  <a:latin typeface="Adobe Caslon Pro" pitchFamily="18" charset="0"/>
                </a:rPr>
                <a:t>2</a:t>
              </a:r>
            </a:p>
            <a:p>
              <a:pPr algn="r"/>
              <a:r>
                <a:rPr lang="es-MX" sz="800" b="1" baseline="30000">
                  <a:latin typeface="Adobe Caslon Pro" pitchFamily="18" charset="0"/>
                </a:rPr>
                <a:t>3</a:t>
              </a:r>
            </a:p>
            <a:p>
              <a:pPr algn="r"/>
              <a:endParaRPr lang="es-MX" sz="800" b="1" baseline="30000">
                <a:latin typeface="Adobe Caslon Pro" pitchFamily="18" charset="0"/>
              </a:endParaRPr>
            </a:p>
            <a:p>
              <a:pPr algn="r"/>
              <a:endParaRPr lang="es-MX" sz="800" b="1" baseline="30000">
                <a:latin typeface="Adobe Caslon Pro" pitchFamily="18" charset="0"/>
              </a:endParaRPr>
            </a:p>
            <a:p>
              <a:pPr algn="r"/>
              <a:endParaRPr lang="es-MX" sz="800" b="1" baseline="30000">
                <a:latin typeface="Adobe Caslon Pro" pitchFamily="18" charset="0"/>
              </a:endParaRPr>
            </a:p>
            <a:p>
              <a:pPr algn="r"/>
              <a:endParaRPr lang="es-MX" sz="800" b="1" baseline="30000">
                <a:latin typeface="Adobe Caslon Pro" pitchFamily="18" charset="0"/>
              </a:endParaRPr>
            </a:p>
            <a:p>
              <a:pPr algn="r"/>
              <a:endParaRPr lang="es-MX" sz="800" b="1" baseline="30000">
                <a:latin typeface="Adobe Caslon Pro" pitchFamily="18" charset="0"/>
              </a:endParaRPr>
            </a:p>
            <a:p>
              <a:pPr algn="r"/>
              <a:endParaRPr lang="es-MX" sz="800" b="1" baseline="30000">
                <a:latin typeface="Adobe Caslon Pro" pitchFamily="18" charset="0"/>
              </a:endParaRPr>
            </a:p>
          </xdr:txBody>
        </xdr:sp>
        <xdr:sp macro="" textlink="">
          <xdr:nvSpPr>
            <xdr:cNvPr id="6" name="7 CuadroTexto"/>
            <xdr:cNvSpPr txBox="1"/>
          </xdr:nvSpPr>
          <xdr:spPr>
            <a:xfrm>
              <a:off x="8077197" y="6905623"/>
              <a:ext cx="8515353" cy="836317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Nota: El Sistema de Universidad Virtual oferta un bachillerato</a:t>
              </a:r>
              <a:r>
                <a:rPr lang="es-MX" sz="800" b="1" baseline="0">
                  <a:latin typeface="Adobe Caslon Pro" pitchFamily="18" charset="0"/>
                </a:rPr>
                <a:t> en línea</a:t>
              </a:r>
              <a:r>
                <a:rPr lang="es-MX" sz="800" b="1">
                  <a:latin typeface="Adobe Caslon Pro" pitchFamily="18"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Nota:</a:t>
              </a:r>
              <a:r>
                <a:rPr lang="es-MX" sz="800" b="1" baseline="0">
                  <a:latin typeface="Adobe Caslon Pro" pitchFamily="18" charset="0"/>
                </a:rPr>
                <a:t> </a:t>
              </a:r>
              <a:r>
                <a:rPr lang="es-MX" sz="800" b="1">
                  <a:latin typeface="Adobe Caslon Pro" pitchFamily="18" charset="0"/>
                </a:rPr>
                <a:t>La Escuela Preparatoria Regional de Tonalá y la Escuela Preparatoria Regional de Tonalá Norte se consideran metropolitanas. </a:t>
              </a:r>
            </a:p>
            <a:p>
              <a:pPr marL="0" marR="0" lvl="0" indent="0"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Nota: Se </a:t>
              </a:r>
              <a:r>
                <a:rPr lang="es-MX" sz="800" b="1" baseline="0">
                  <a:latin typeface="Adobe Caslon Pro" pitchFamily="18" charset="0"/>
                </a:rPr>
                <a:t>incluye el módulo Usmajac adscrito a la Escuela Preparatoria Regional de Sayula. Dictaminada por el HCGU.</a:t>
              </a:r>
              <a:endParaRPr lang="es-MX" sz="800" b="1">
                <a:latin typeface="Adobe Caslon Pro"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xdr:txBody>
        </xdr:sp>
      </xdr:grpSp>
    </xdr:grpSp>
    <xdr:clientData/>
  </xdr:twoCellAnchor>
  <xdr:twoCellAnchor editAs="oneCell">
    <xdr:from>
      <xdr:col>1</xdr:col>
      <xdr:colOff>200025</xdr:colOff>
      <xdr:row>0</xdr:row>
      <xdr:rowOff>0</xdr:rowOff>
    </xdr:from>
    <xdr:to>
      <xdr:col>3</xdr:col>
      <xdr:colOff>876300</xdr:colOff>
      <xdr:row>2</xdr:row>
      <xdr:rowOff>238125</xdr:rowOff>
    </xdr:to>
    <xdr:pic>
      <xdr:nvPicPr>
        <xdr:cNvPr id="8"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33242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32355</xdr:rowOff>
    </xdr:from>
    <xdr:to>
      <xdr:col>5</xdr:col>
      <xdr:colOff>909205</xdr:colOff>
      <xdr:row>37</xdr:row>
      <xdr:rowOff>46863</xdr:rowOff>
    </xdr:to>
    <xdr:grpSp>
      <xdr:nvGrpSpPr>
        <xdr:cNvPr id="2" name="1 Grupo"/>
        <xdr:cNvGrpSpPr/>
      </xdr:nvGrpSpPr>
      <xdr:grpSpPr>
        <a:xfrm>
          <a:off x="0" y="10767030"/>
          <a:ext cx="7814830" cy="690783"/>
          <a:chOff x="47675" y="8285643"/>
          <a:chExt cx="6760680" cy="2997086"/>
        </a:xfrm>
      </xdr:grpSpPr>
      <xdr:cxnSp macro="">
        <xdr:nvCxnSpPr>
          <xdr:cNvPr id="3" name="2 Conector recto"/>
          <xdr:cNvCxnSpPr/>
        </xdr:nvCxnSpPr>
        <xdr:spPr>
          <a:xfrm flipV="1">
            <a:off x="1066800" y="8285643"/>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47675" y="8463038"/>
            <a:ext cx="6760680" cy="2819691"/>
            <a:chOff x="7852975" y="7534802"/>
            <a:chExt cx="8724679" cy="2800509"/>
          </a:xfrm>
          <a:noFill/>
        </xdr:grpSpPr>
        <xdr:sp macro="" textlink="">
          <xdr:nvSpPr>
            <xdr:cNvPr id="5" name="4 CuadroTexto"/>
            <xdr:cNvSpPr txBox="1"/>
          </xdr:nvSpPr>
          <xdr:spPr>
            <a:xfrm>
              <a:off x="7852975" y="7554014"/>
              <a:ext cx="257222" cy="278129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27</a:t>
              </a:r>
            </a:p>
            <a:p>
              <a:pPr algn="r"/>
              <a:r>
                <a:rPr lang="es-MX" sz="800" b="1" baseline="30000">
                  <a:latin typeface="Adobe Caslon Pro" pitchFamily="18" charset="0"/>
                </a:rPr>
                <a:t>28</a:t>
              </a:r>
            </a:p>
            <a:p>
              <a:pPr algn="r"/>
              <a:r>
                <a:rPr lang="es-MX" sz="800" b="1" baseline="30000">
                  <a:latin typeface="Adobe Caslon Pro" pitchFamily="18" charset="0"/>
                </a:rPr>
                <a:t>29</a:t>
              </a:r>
            </a:p>
          </xdr:txBody>
        </xdr:sp>
        <xdr:sp macro="" textlink="">
          <xdr:nvSpPr>
            <xdr:cNvPr id="6" name="5 CuadroTexto"/>
            <xdr:cNvSpPr txBox="1"/>
          </xdr:nvSpPr>
          <xdr:spPr>
            <a:xfrm>
              <a:off x="8062303" y="7534802"/>
              <a:ext cx="8515351" cy="27813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Fuente: Coordinación General de Cooperación e Internacionalización.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31 de enero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estudiantes entrantes y salientes corresponden al mes de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enero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personal académico y personal administrativo, entrantes y salientes, corresponden al mes de</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enero de 2019</a:t>
              </a: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a:t>
              </a:r>
            </a:p>
            <a:p>
              <a:endParaRPr lang="es-MX" sz="800" b="1">
                <a:solidFill>
                  <a:srgbClr val="FF0000"/>
                </a:solidFill>
                <a:latin typeface="Adobe Caslon Pro" pitchFamily="18" charset="0"/>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34</xdr:row>
      <xdr:rowOff>32355</xdr:rowOff>
    </xdr:from>
    <xdr:to>
      <xdr:col>5</xdr:col>
      <xdr:colOff>909205</xdr:colOff>
      <xdr:row>37</xdr:row>
      <xdr:rowOff>46863</xdr:rowOff>
    </xdr:to>
    <xdr:grpSp>
      <xdr:nvGrpSpPr>
        <xdr:cNvPr id="2" name="1 Grupo"/>
        <xdr:cNvGrpSpPr/>
      </xdr:nvGrpSpPr>
      <xdr:grpSpPr>
        <a:xfrm>
          <a:off x="0" y="10767030"/>
          <a:ext cx="7814830" cy="690783"/>
          <a:chOff x="47675" y="8285643"/>
          <a:chExt cx="6760680" cy="2997086"/>
        </a:xfrm>
      </xdr:grpSpPr>
      <xdr:cxnSp macro="">
        <xdr:nvCxnSpPr>
          <xdr:cNvPr id="3" name="2 Conector recto"/>
          <xdr:cNvCxnSpPr/>
        </xdr:nvCxnSpPr>
        <xdr:spPr>
          <a:xfrm flipV="1">
            <a:off x="1066800" y="8285643"/>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47675" y="8463038"/>
            <a:ext cx="6760680" cy="2819691"/>
            <a:chOff x="7852975" y="7534802"/>
            <a:chExt cx="8724679" cy="2800509"/>
          </a:xfrm>
          <a:noFill/>
        </xdr:grpSpPr>
        <xdr:sp macro="" textlink="">
          <xdr:nvSpPr>
            <xdr:cNvPr id="5" name="4 CuadroTexto"/>
            <xdr:cNvSpPr txBox="1"/>
          </xdr:nvSpPr>
          <xdr:spPr>
            <a:xfrm>
              <a:off x="7852975" y="7554014"/>
              <a:ext cx="257222" cy="278129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27</a:t>
              </a:r>
            </a:p>
            <a:p>
              <a:pPr algn="r"/>
              <a:r>
                <a:rPr lang="es-MX" sz="800" b="1" baseline="30000">
                  <a:latin typeface="Adobe Caslon Pro" pitchFamily="18" charset="0"/>
                </a:rPr>
                <a:t>28</a:t>
              </a:r>
            </a:p>
            <a:p>
              <a:pPr algn="r"/>
              <a:r>
                <a:rPr lang="es-MX" sz="800" b="1" baseline="30000">
                  <a:latin typeface="Adobe Caslon Pro" pitchFamily="18" charset="0"/>
                </a:rPr>
                <a:t>29</a:t>
              </a:r>
            </a:p>
          </xdr:txBody>
        </xdr:sp>
        <xdr:sp macro="" textlink="">
          <xdr:nvSpPr>
            <xdr:cNvPr id="6" name="5 CuadroTexto"/>
            <xdr:cNvSpPr txBox="1"/>
          </xdr:nvSpPr>
          <xdr:spPr>
            <a:xfrm>
              <a:off x="8062303" y="7534802"/>
              <a:ext cx="8515351" cy="27813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Fuente: Coordinación General de Cooperación e Internacionalización.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31 de marzo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estudiantes entrantes y salientes corresponden a los meses </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de enero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marzo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personal académico y personal administrativo, entrantes y salientes, corresponden a los meses de enero a</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marzo de 2019</a:t>
              </a: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a:t>
              </a:r>
            </a:p>
            <a:p>
              <a:endParaRPr lang="es-MX" sz="800" b="1">
                <a:solidFill>
                  <a:srgbClr val="FF0000"/>
                </a:solidFill>
                <a:latin typeface="Adobe Caslon Pro" pitchFamily="18" charset="0"/>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34</xdr:row>
      <xdr:rowOff>32355</xdr:rowOff>
    </xdr:from>
    <xdr:to>
      <xdr:col>5</xdr:col>
      <xdr:colOff>909205</xdr:colOff>
      <xdr:row>37</xdr:row>
      <xdr:rowOff>46863</xdr:rowOff>
    </xdr:to>
    <xdr:grpSp>
      <xdr:nvGrpSpPr>
        <xdr:cNvPr id="2" name="1 Grupo"/>
        <xdr:cNvGrpSpPr/>
      </xdr:nvGrpSpPr>
      <xdr:grpSpPr>
        <a:xfrm>
          <a:off x="0" y="10767030"/>
          <a:ext cx="7814830" cy="690783"/>
          <a:chOff x="47675" y="8285643"/>
          <a:chExt cx="6760680" cy="2997086"/>
        </a:xfrm>
      </xdr:grpSpPr>
      <xdr:cxnSp macro="">
        <xdr:nvCxnSpPr>
          <xdr:cNvPr id="3" name="2 Conector recto"/>
          <xdr:cNvCxnSpPr/>
        </xdr:nvCxnSpPr>
        <xdr:spPr>
          <a:xfrm flipV="1">
            <a:off x="1066800" y="8285643"/>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47675" y="8463038"/>
            <a:ext cx="6760680" cy="2819691"/>
            <a:chOff x="7852975" y="7534802"/>
            <a:chExt cx="8724679" cy="2800509"/>
          </a:xfrm>
          <a:noFill/>
        </xdr:grpSpPr>
        <xdr:sp macro="" textlink="">
          <xdr:nvSpPr>
            <xdr:cNvPr id="5" name="4 CuadroTexto"/>
            <xdr:cNvSpPr txBox="1"/>
          </xdr:nvSpPr>
          <xdr:spPr>
            <a:xfrm>
              <a:off x="7852975" y="7554014"/>
              <a:ext cx="257222" cy="278129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27</a:t>
              </a:r>
            </a:p>
            <a:p>
              <a:pPr algn="r"/>
              <a:r>
                <a:rPr lang="es-MX" sz="800" b="1" baseline="30000">
                  <a:latin typeface="Adobe Caslon Pro" pitchFamily="18" charset="0"/>
                </a:rPr>
                <a:t>28</a:t>
              </a:r>
            </a:p>
            <a:p>
              <a:pPr algn="r"/>
              <a:r>
                <a:rPr lang="es-MX" sz="800" b="1" baseline="30000">
                  <a:latin typeface="Adobe Caslon Pro" pitchFamily="18" charset="0"/>
                </a:rPr>
                <a:t>29</a:t>
              </a:r>
            </a:p>
          </xdr:txBody>
        </xdr:sp>
        <xdr:sp macro="" textlink="">
          <xdr:nvSpPr>
            <xdr:cNvPr id="6" name="5 CuadroTexto"/>
            <xdr:cNvSpPr txBox="1"/>
          </xdr:nvSpPr>
          <xdr:spPr>
            <a:xfrm>
              <a:off x="8062303" y="7534802"/>
              <a:ext cx="8515351" cy="27813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Fuente: Coordinación General de Cooperación e Internacionalización.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30 de junio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estudiantes entrantes y salientes corresponden a los meses </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de enero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junio de 2019</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Nota: Los números de personal académico y personal administrativo, entrantes y salientes, corresponden a los meses de enero a</a:t>
              </a:r>
              <a:r>
                <a:rPr kumimoji="0" lang="es-MX" sz="800" b="1" i="0" u="none" strike="noStrike" kern="0" cap="none" spc="0" normalizeH="0" baseline="0" noProof="0">
                  <a:ln>
                    <a:noFill/>
                  </a:ln>
                  <a:solidFill>
                    <a:sysClr val="windowText" lastClr="000000"/>
                  </a:solidFill>
                  <a:effectLst/>
                  <a:uLnTx/>
                  <a:uFillTx/>
                  <a:latin typeface="Adobe Caslon Pro" pitchFamily="18" charset="0"/>
                  <a:ea typeface="+mn-ea"/>
                  <a:cs typeface="+mn-cs"/>
                </a:rPr>
                <a:t>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junio de 2019</a:t>
              </a:r>
              <a:r>
                <a:rPr kumimoji="0" lang="es-MX" sz="800" b="1" i="0" u="none" strike="noStrike" kern="0" cap="none" spc="0" normalizeH="0" baseline="0" noProof="0">
                  <a:ln>
                    <a:noFill/>
                  </a:ln>
                  <a:solidFill>
                    <a:prstClr val="black"/>
                  </a:solidFill>
                  <a:effectLst/>
                  <a:uLnTx/>
                  <a:uFillTx/>
                  <a:latin typeface="Adobe Caslon Pro" pitchFamily="18" charset="0"/>
                  <a:ea typeface="+mn-ea"/>
                  <a:cs typeface="+mn-cs"/>
                </a:rPr>
                <a:t>.</a:t>
              </a:r>
            </a:p>
            <a:p>
              <a:endParaRPr lang="es-MX" sz="800" b="1">
                <a:solidFill>
                  <a:srgbClr val="FF0000"/>
                </a:solidFill>
                <a:latin typeface="Adobe Caslon Pro" pitchFamily="18" charset="0"/>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35</xdr:row>
      <xdr:rowOff>261103</xdr:rowOff>
    </xdr:from>
    <xdr:to>
      <xdr:col>7</xdr:col>
      <xdr:colOff>0</xdr:colOff>
      <xdr:row>40</xdr:row>
      <xdr:rowOff>226023</xdr:rowOff>
    </xdr:to>
    <xdr:grpSp>
      <xdr:nvGrpSpPr>
        <xdr:cNvPr id="2" name="1 Grupo"/>
        <xdr:cNvGrpSpPr/>
      </xdr:nvGrpSpPr>
      <xdr:grpSpPr>
        <a:xfrm>
          <a:off x="0" y="9776578"/>
          <a:ext cx="7229475" cy="1298420"/>
          <a:chOff x="0" y="7734300"/>
          <a:chExt cx="6960435" cy="3605570"/>
        </a:xfrm>
      </xdr:grpSpPr>
      <xdr:cxnSp macro="">
        <xdr:nvCxnSpPr>
          <xdr:cNvPr id="3" name="2 Conector recto"/>
          <xdr:cNvCxnSpPr/>
        </xdr:nvCxnSpPr>
        <xdr:spPr>
          <a:xfrm flipV="1">
            <a:off x="1066800" y="773430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9551"/>
            <a:ext cx="6960435" cy="3510319"/>
            <a:chOff x="7791450" y="6905625"/>
            <a:chExt cx="8982461" cy="3486439"/>
          </a:xfrm>
          <a:noFill/>
        </xdr:grpSpPr>
        <xdr:sp macro="" textlink="">
          <xdr:nvSpPr>
            <xdr:cNvPr id="5" name="4 CuadroTexto"/>
            <xdr:cNvSpPr txBox="1"/>
          </xdr:nvSpPr>
          <xdr:spPr>
            <a:xfrm>
              <a:off x="7791450" y="6905626"/>
              <a:ext cx="295275" cy="27812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30</a:t>
              </a:r>
            </a:p>
            <a:p>
              <a:pPr algn="r"/>
              <a:r>
                <a:rPr lang="es-MX" sz="800" b="1" baseline="30000">
                  <a:latin typeface="Adobe Caslon Pro" pitchFamily="18" charset="0"/>
                </a:rPr>
                <a:t>31</a:t>
              </a:r>
            </a:p>
            <a:p>
              <a:pPr algn="r"/>
              <a:r>
                <a:rPr lang="es-MX" sz="800" b="1" baseline="30000">
                  <a:latin typeface="Adobe Caslon Pro" pitchFamily="18" charset="0"/>
                </a:rPr>
                <a:t>32</a:t>
              </a:r>
            </a:p>
            <a:p>
              <a:pPr algn="r"/>
              <a:endParaRPr lang="es-MX" sz="800" b="1" baseline="30000">
                <a:latin typeface="Adobe Caslon Pro" pitchFamily="18" charset="0"/>
              </a:endParaRPr>
            </a:p>
            <a:p>
              <a:pPr algn="r"/>
              <a:endParaRPr lang="es-MX" sz="800" b="1" baseline="30000">
                <a:latin typeface="Adobe Caslon Pro" pitchFamily="18" charset="0"/>
              </a:endParaRPr>
            </a:p>
          </xdr:txBody>
        </xdr:sp>
        <xdr:sp macro="" textlink="">
          <xdr:nvSpPr>
            <xdr:cNvPr id="6" name="5 CuadroTexto"/>
            <xdr:cNvSpPr txBox="1"/>
          </xdr:nvSpPr>
          <xdr:spPr>
            <a:xfrm>
              <a:off x="8077199" y="6905625"/>
              <a:ext cx="8696712" cy="348643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 </a:t>
              </a:r>
              <a:r>
                <a:rPr lang="es-MX" sz="800" b="1">
                  <a:solidFill>
                    <a:schemeClr val="tx2"/>
                  </a:solidFill>
                  <a:latin typeface="Adobe Caslon Pro" pitchFamily="18" charset="0"/>
                </a:rPr>
                <a:t>31</a:t>
              </a:r>
              <a:r>
                <a:rPr lang="es-MX" sz="800" b="1">
                  <a:latin typeface="Adobe Caslon Pro" pitchFamily="18" charset="0"/>
                </a:rPr>
                <a:t> </a:t>
              </a:r>
              <a:r>
                <a:rPr lang="es-MX" sz="800" b="1">
                  <a:solidFill>
                    <a:schemeClr val="tx2"/>
                  </a:solidFill>
                  <a:latin typeface="Adobe Caslon Pro" pitchFamily="18" charset="0"/>
                </a:rPr>
                <a:t>de enero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31 de</a:t>
              </a:r>
              <a:r>
                <a:rPr lang="es-MX" sz="800" b="1" baseline="0">
                  <a:solidFill>
                    <a:schemeClr val="tx2"/>
                  </a:solidFill>
                  <a:latin typeface="Adobe Caslon Pro" pitchFamily="18" charset="0"/>
                </a:rPr>
                <a:t> </a:t>
              </a:r>
              <a:r>
                <a:rPr lang="es-MX" sz="800" b="1">
                  <a:solidFill>
                    <a:schemeClr val="tx2"/>
                  </a:solidFill>
                  <a:latin typeface="Adobe Caslon Pro" pitchFamily="18" charset="0"/>
                </a:rPr>
                <a:t>enero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de Recursos Humanos.  Corte a: </a:t>
              </a:r>
              <a:r>
                <a:rPr lang="es-MX" sz="800" b="1">
                  <a:solidFill>
                    <a:schemeClr val="tx2"/>
                  </a:solidFill>
                  <a:latin typeface="Adobe Caslon Pro" pitchFamily="18" charset="0"/>
                </a:rPr>
                <a:t>31 de enero de 2019</a:t>
              </a:r>
              <a:r>
                <a:rPr lang="es-MX" sz="800" b="1">
                  <a:solidFill>
                    <a:sysClr val="windowText" lastClr="000000"/>
                  </a:solidFill>
                  <a:latin typeface="Adobe Caslon Pro" pitchFamily="18" charset="0"/>
                </a:rPr>
                <a:t>.  Información correspondiente a la nómina de la segunda quincena de </a:t>
              </a:r>
              <a:r>
                <a:rPr lang="es-MX" sz="800" b="1">
                  <a:solidFill>
                    <a:schemeClr val="tx2"/>
                  </a:solidFill>
                  <a:latin typeface="Adobe Caslon Pro" pitchFamily="18" charset="0"/>
                </a:rPr>
                <a:t>enero</a:t>
              </a:r>
              <a:r>
                <a:rPr lang="es-MX" sz="800" b="1">
                  <a:solidFill>
                    <a:sysClr val="windowText" lastClr="000000"/>
                  </a:solidFill>
                  <a:latin typeface="Adobe Caslon Pro" pitchFamily="18" charset="0"/>
                </a:rPr>
                <a:t>. </a:t>
              </a:r>
              <a:r>
                <a:rPr lang="es-MX" sz="800" b="1">
                  <a:latin typeface="Adobe Caslon Pro" pitchFamily="18" charset="0"/>
                </a:rPr>
                <a:t>Nota:</a:t>
              </a:r>
              <a:r>
                <a:rPr lang="es-MX" sz="800" b="1" baseline="0">
                  <a:latin typeface="Adobe Caslon Pro" pitchFamily="18" charset="0"/>
                </a:rPr>
                <a:t> </a:t>
              </a:r>
              <a:r>
                <a:rPr lang="es-MX" sz="800" b="1">
                  <a:latin typeface="Adobe Caslon Pro" pitchFamily="18" charset="0"/>
                </a:rPr>
                <a:t>Unidad de medida: Personas/plazas. Se contabilizan plazas pagables tales como interinos, titulares en licencia con goce, interinos cubriendo a titulares en licencia con goce, etc. El conteo consiste en personas por función, una persona puede desempeñar más de una función siempre y cuando la suma de la carga horaria semanal no exceda 48 horas.</a:t>
              </a:r>
            </a:p>
            <a:p>
              <a:endParaRPr lang="es-MX" sz="800" b="1">
                <a:latin typeface="Adobe Caslon Pro" pitchFamily="18"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35</xdr:row>
      <xdr:rowOff>261103</xdr:rowOff>
    </xdr:from>
    <xdr:to>
      <xdr:col>7</xdr:col>
      <xdr:colOff>0</xdr:colOff>
      <xdr:row>40</xdr:row>
      <xdr:rowOff>226023</xdr:rowOff>
    </xdr:to>
    <xdr:grpSp>
      <xdr:nvGrpSpPr>
        <xdr:cNvPr id="2" name="1 Grupo"/>
        <xdr:cNvGrpSpPr/>
      </xdr:nvGrpSpPr>
      <xdr:grpSpPr>
        <a:xfrm>
          <a:off x="0" y="9776578"/>
          <a:ext cx="7229475" cy="1298420"/>
          <a:chOff x="0" y="7734300"/>
          <a:chExt cx="6960435" cy="3605570"/>
        </a:xfrm>
      </xdr:grpSpPr>
      <xdr:cxnSp macro="">
        <xdr:nvCxnSpPr>
          <xdr:cNvPr id="3" name="2 Conector recto"/>
          <xdr:cNvCxnSpPr/>
        </xdr:nvCxnSpPr>
        <xdr:spPr>
          <a:xfrm flipV="1">
            <a:off x="1066800" y="773430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9551"/>
            <a:ext cx="6960435" cy="3510319"/>
            <a:chOff x="7791450" y="6905625"/>
            <a:chExt cx="8982461" cy="3486439"/>
          </a:xfrm>
          <a:noFill/>
        </xdr:grpSpPr>
        <xdr:sp macro="" textlink="">
          <xdr:nvSpPr>
            <xdr:cNvPr id="5" name="4 CuadroTexto"/>
            <xdr:cNvSpPr txBox="1"/>
          </xdr:nvSpPr>
          <xdr:spPr>
            <a:xfrm>
              <a:off x="7791450" y="6905626"/>
              <a:ext cx="295275" cy="27812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30</a:t>
              </a:r>
            </a:p>
            <a:p>
              <a:pPr algn="r"/>
              <a:r>
                <a:rPr lang="es-MX" sz="800" b="1" baseline="30000">
                  <a:latin typeface="Adobe Caslon Pro" pitchFamily="18" charset="0"/>
                </a:rPr>
                <a:t>31</a:t>
              </a:r>
            </a:p>
            <a:p>
              <a:pPr algn="r"/>
              <a:r>
                <a:rPr lang="es-MX" sz="800" b="1" baseline="30000">
                  <a:latin typeface="Adobe Caslon Pro" pitchFamily="18" charset="0"/>
                </a:rPr>
                <a:t>32</a:t>
              </a:r>
            </a:p>
            <a:p>
              <a:pPr algn="r"/>
              <a:endParaRPr lang="es-MX" sz="800" b="1" baseline="30000">
                <a:latin typeface="Adobe Caslon Pro" pitchFamily="18" charset="0"/>
              </a:endParaRPr>
            </a:p>
            <a:p>
              <a:pPr algn="r"/>
              <a:endParaRPr lang="es-MX" sz="800" b="1" baseline="30000">
                <a:latin typeface="Adobe Caslon Pro" pitchFamily="18" charset="0"/>
              </a:endParaRPr>
            </a:p>
          </xdr:txBody>
        </xdr:sp>
        <xdr:sp macro="" textlink="">
          <xdr:nvSpPr>
            <xdr:cNvPr id="6" name="5 CuadroTexto"/>
            <xdr:cNvSpPr txBox="1"/>
          </xdr:nvSpPr>
          <xdr:spPr>
            <a:xfrm>
              <a:off x="8077199" y="6905625"/>
              <a:ext cx="8696712" cy="348643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de Recursos Humanos.  Corte a: </a:t>
              </a:r>
              <a:r>
                <a:rPr lang="es-MX" sz="800" b="1">
                  <a:solidFill>
                    <a:schemeClr val="tx2"/>
                  </a:solidFill>
                  <a:latin typeface="Adobe Caslon Pro" pitchFamily="18" charset="0"/>
                </a:rPr>
                <a:t>31 de marzo</a:t>
              </a:r>
              <a:r>
                <a:rPr lang="es-MX" sz="800" b="1" baseline="0">
                  <a:solidFill>
                    <a:schemeClr val="tx2"/>
                  </a:solidFill>
                  <a:latin typeface="Adobe Caslon Pro" pitchFamily="18" charset="0"/>
                </a:rPr>
                <a:t>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Información correspondiente a la nómina de la segunda quincena de </a:t>
              </a:r>
              <a:r>
                <a:rPr lang="es-MX" sz="800" b="1">
                  <a:solidFill>
                    <a:schemeClr val="tx2"/>
                  </a:solidFill>
                  <a:latin typeface="Adobe Caslon Pro" pitchFamily="18" charset="0"/>
                </a:rPr>
                <a:t>marzo</a:t>
              </a:r>
              <a:r>
                <a:rPr lang="es-MX" sz="800" b="1">
                  <a:solidFill>
                    <a:sysClr val="windowText" lastClr="000000"/>
                  </a:solidFill>
                  <a:latin typeface="Adobe Caslon Pro" pitchFamily="18" charset="0"/>
                </a:rPr>
                <a:t>. </a:t>
              </a:r>
              <a:r>
                <a:rPr lang="es-MX" sz="800" b="1">
                  <a:latin typeface="Adobe Caslon Pro" pitchFamily="18" charset="0"/>
                </a:rPr>
                <a:t>Nota:</a:t>
              </a:r>
              <a:r>
                <a:rPr lang="es-MX" sz="800" b="1" baseline="0">
                  <a:latin typeface="Adobe Caslon Pro" pitchFamily="18" charset="0"/>
                </a:rPr>
                <a:t> </a:t>
              </a:r>
              <a:r>
                <a:rPr lang="es-MX" sz="800" b="1">
                  <a:latin typeface="Adobe Caslon Pro" pitchFamily="18" charset="0"/>
                </a:rPr>
                <a:t>Unidad de medida: Personas/plazas. Se contabilizan plazas pagables tales como interinos, titulares en licencia con goce, interinos cubriendo a titulares en licencia con goce, etc. El conteo consiste en personas por función, una persona puede desempeñar más de una función siempre y cuando la suma de la carga horaria semanal no exceda 48 horas.</a:t>
              </a:r>
            </a:p>
            <a:p>
              <a:endParaRPr lang="es-MX" sz="800" b="1">
                <a:latin typeface="Adobe Caslon Pro" pitchFamily="18" charset="0"/>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35</xdr:row>
      <xdr:rowOff>261103</xdr:rowOff>
    </xdr:from>
    <xdr:to>
      <xdr:col>7</xdr:col>
      <xdr:colOff>0</xdr:colOff>
      <xdr:row>40</xdr:row>
      <xdr:rowOff>226023</xdr:rowOff>
    </xdr:to>
    <xdr:grpSp>
      <xdr:nvGrpSpPr>
        <xdr:cNvPr id="2" name="1 Grupo"/>
        <xdr:cNvGrpSpPr/>
      </xdr:nvGrpSpPr>
      <xdr:grpSpPr>
        <a:xfrm>
          <a:off x="0" y="9694994"/>
          <a:ext cx="7222435" cy="1290138"/>
          <a:chOff x="0" y="7734300"/>
          <a:chExt cx="6960435" cy="3605570"/>
        </a:xfrm>
      </xdr:grpSpPr>
      <xdr:cxnSp macro="">
        <xdr:nvCxnSpPr>
          <xdr:cNvPr id="3" name="2 Conector recto"/>
          <xdr:cNvCxnSpPr/>
        </xdr:nvCxnSpPr>
        <xdr:spPr>
          <a:xfrm flipV="1">
            <a:off x="1066800" y="773430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9551"/>
            <a:ext cx="6960435" cy="3510319"/>
            <a:chOff x="7791450" y="6905625"/>
            <a:chExt cx="8982461" cy="3486439"/>
          </a:xfrm>
          <a:noFill/>
        </xdr:grpSpPr>
        <xdr:sp macro="" textlink="">
          <xdr:nvSpPr>
            <xdr:cNvPr id="5" name="4 CuadroTexto"/>
            <xdr:cNvSpPr txBox="1"/>
          </xdr:nvSpPr>
          <xdr:spPr>
            <a:xfrm>
              <a:off x="7791450" y="6905626"/>
              <a:ext cx="295275" cy="27812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30</a:t>
              </a:r>
            </a:p>
            <a:p>
              <a:pPr algn="r"/>
              <a:r>
                <a:rPr lang="es-MX" sz="800" b="1" baseline="30000">
                  <a:latin typeface="Adobe Caslon Pro" pitchFamily="18" charset="0"/>
                </a:rPr>
                <a:t>31</a:t>
              </a:r>
            </a:p>
            <a:p>
              <a:pPr algn="r"/>
              <a:r>
                <a:rPr lang="es-MX" sz="800" b="1" baseline="30000">
                  <a:latin typeface="Adobe Caslon Pro" pitchFamily="18" charset="0"/>
                </a:rPr>
                <a:t>32</a:t>
              </a:r>
            </a:p>
            <a:p>
              <a:pPr algn="r"/>
              <a:endParaRPr lang="es-MX" sz="800" b="1" baseline="30000">
                <a:latin typeface="Adobe Caslon Pro" pitchFamily="18" charset="0"/>
              </a:endParaRPr>
            </a:p>
            <a:p>
              <a:pPr algn="r"/>
              <a:endParaRPr lang="es-MX" sz="800" b="1" baseline="30000">
                <a:latin typeface="Adobe Caslon Pro" pitchFamily="18" charset="0"/>
              </a:endParaRPr>
            </a:p>
          </xdr:txBody>
        </xdr:sp>
        <xdr:sp macro="" textlink="">
          <xdr:nvSpPr>
            <xdr:cNvPr id="6" name="5 CuadroTexto"/>
            <xdr:cNvSpPr txBox="1"/>
          </xdr:nvSpPr>
          <xdr:spPr>
            <a:xfrm>
              <a:off x="8077199" y="6905625"/>
              <a:ext cx="8696712" cy="348643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a:t>
              </a:r>
            </a:p>
            <a:p>
              <a:r>
                <a:rPr lang="es-MX" sz="800" b="1">
                  <a:latin typeface="Adobe Caslon Pro" pitchFamily="18" charset="0"/>
                </a:rPr>
                <a:t>Fuente: Coordinación General de Recursos Humanos.  Corte a: </a:t>
              </a:r>
              <a:r>
                <a:rPr lang="es-MX" sz="800" b="1">
                  <a:solidFill>
                    <a:schemeClr val="tx2"/>
                  </a:solidFill>
                  <a:latin typeface="Adobe Caslon Pro" pitchFamily="18" charset="0"/>
                </a:rPr>
                <a:t>30 de junio</a:t>
              </a:r>
              <a:r>
                <a:rPr lang="es-MX" sz="800" b="1" baseline="0">
                  <a:solidFill>
                    <a:schemeClr val="tx2"/>
                  </a:solidFill>
                  <a:latin typeface="Adobe Caslon Pro" pitchFamily="18" charset="0"/>
                </a:rPr>
                <a:t>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Información correspondiente a la nómina de la segunda quincena de </a:t>
              </a:r>
              <a:r>
                <a:rPr lang="es-MX" sz="800" b="1">
                  <a:solidFill>
                    <a:schemeClr val="tx2"/>
                  </a:solidFill>
                  <a:latin typeface="Adobe Caslon Pro" pitchFamily="18" charset="0"/>
                </a:rPr>
                <a:t>junio</a:t>
              </a:r>
              <a:r>
                <a:rPr lang="es-MX" sz="800" b="1">
                  <a:solidFill>
                    <a:sysClr val="windowText" lastClr="000000"/>
                  </a:solidFill>
                  <a:latin typeface="Adobe Caslon Pro" pitchFamily="18" charset="0"/>
                </a:rPr>
                <a:t>. </a:t>
              </a:r>
              <a:r>
                <a:rPr lang="es-MX" sz="800" b="1">
                  <a:latin typeface="Adobe Caslon Pro" pitchFamily="18" charset="0"/>
                </a:rPr>
                <a:t>Nota:</a:t>
              </a:r>
              <a:r>
                <a:rPr lang="es-MX" sz="800" b="1" baseline="0">
                  <a:latin typeface="Adobe Caslon Pro" pitchFamily="18" charset="0"/>
                </a:rPr>
                <a:t> </a:t>
              </a:r>
              <a:r>
                <a:rPr lang="es-MX" sz="800" b="1">
                  <a:latin typeface="Adobe Caslon Pro" pitchFamily="18" charset="0"/>
                </a:rPr>
                <a:t>Unidad de medida: Personas/plazas. Se contabilizan plazas pagables tales como interinos, titulares en licencia con goce, interinos cubriendo a titulares en licencia con goce, etc. El conteo consiste en personas por función, una persona puede desempeñar más de una función siempre y cuando la suma de la carga horaria semanal no exceda 48 horas.</a:t>
              </a:r>
            </a:p>
            <a:p>
              <a:endParaRPr lang="es-MX" sz="800" b="1">
                <a:latin typeface="Adobe Caslon Pro" pitchFamily="18" charset="0"/>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249907</xdr:rowOff>
    </xdr:from>
    <xdr:to>
      <xdr:col>6</xdr:col>
      <xdr:colOff>786848</xdr:colOff>
      <xdr:row>33</xdr:row>
      <xdr:rowOff>89298</xdr:rowOff>
    </xdr:to>
    <xdr:grpSp>
      <xdr:nvGrpSpPr>
        <xdr:cNvPr id="2" name="1 Grupo"/>
        <xdr:cNvGrpSpPr/>
      </xdr:nvGrpSpPr>
      <xdr:grpSpPr>
        <a:xfrm>
          <a:off x="0" y="8441407"/>
          <a:ext cx="6047579" cy="366929"/>
          <a:chOff x="19050" y="9944100"/>
          <a:chExt cx="6606707" cy="371475"/>
        </a:xfrm>
      </xdr:grpSpPr>
      <xdr:cxnSp macro="">
        <xdr:nvCxnSpPr>
          <xdr:cNvPr id="3" name="4 Conector recto"/>
          <xdr:cNvCxnSpPr/>
        </xdr:nvCxnSpPr>
        <xdr:spPr>
          <a:xfrm flipV="1">
            <a:off x="942975" y="9944100"/>
            <a:ext cx="4521476"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2 Grupo"/>
          <xdr:cNvGrpSpPr/>
        </xdr:nvGrpSpPr>
        <xdr:grpSpPr>
          <a:xfrm>
            <a:off x="19050" y="10001250"/>
            <a:ext cx="6606707" cy="314325"/>
            <a:chOff x="7791450" y="6905625"/>
            <a:chExt cx="8885876" cy="2781300"/>
          </a:xfrm>
          <a:noFill/>
        </xdr:grpSpPr>
        <xdr:sp macro="" textlink="">
          <xdr:nvSpPr>
            <xdr:cNvPr id="5" name="3 CuadroTexto"/>
            <xdr:cNvSpPr txBox="1"/>
          </xdr:nvSpPr>
          <xdr:spPr>
            <a:xfrm>
              <a:off x="7791450" y="6905625"/>
              <a:ext cx="269029" cy="27813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4</a:t>
              </a:r>
            </a:p>
          </xdr:txBody>
        </xdr:sp>
        <xdr:sp macro="" textlink="">
          <xdr:nvSpPr>
            <xdr:cNvPr id="6" name="5 CuadroTexto"/>
            <xdr:cNvSpPr txBox="1"/>
          </xdr:nvSpPr>
          <xdr:spPr>
            <a:xfrm>
              <a:off x="8025955" y="6905625"/>
              <a:ext cx="8651371" cy="27813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Cuestionarios 911 SEP-ANUIES-INEGI de inicio de </a:t>
              </a:r>
              <a:r>
                <a:rPr lang="es-MX" sz="800" b="1">
                  <a:solidFill>
                    <a:schemeClr val="tx1"/>
                  </a:solidFill>
                  <a:latin typeface="Adobe Caslon Pro" pitchFamily="18" charset="0"/>
                </a:rPr>
                <a:t>cursos ciclo </a:t>
              </a:r>
              <a:r>
                <a:rPr lang="es-MX" sz="800" b="1">
                  <a:solidFill>
                    <a:sysClr val="windowText" lastClr="000000"/>
                  </a:solidFill>
                  <a:latin typeface="Adobe Caslon Pro" pitchFamily="18" charset="0"/>
                </a:rPr>
                <a:t>escolar 2018-2019. Corte a: Septiembre de 2018. </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248435</xdr:rowOff>
    </xdr:from>
    <xdr:to>
      <xdr:col>7</xdr:col>
      <xdr:colOff>456</xdr:colOff>
      <xdr:row>42</xdr:row>
      <xdr:rowOff>38101</xdr:rowOff>
    </xdr:to>
    <xdr:grpSp>
      <xdr:nvGrpSpPr>
        <xdr:cNvPr id="2" name="5 Grupo"/>
        <xdr:cNvGrpSpPr/>
      </xdr:nvGrpSpPr>
      <xdr:grpSpPr>
        <a:xfrm>
          <a:off x="0" y="9568281"/>
          <a:ext cx="7224802" cy="1636051"/>
          <a:chOff x="0" y="7748697"/>
          <a:chExt cx="6781800" cy="3577840"/>
        </a:xfrm>
      </xdr:grpSpPr>
      <xdr:cxnSp macro="">
        <xdr:nvCxnSpPr>
          <xdr:cNvPr id="3" name="3 Conector recto"/>
          <xdr:cNvCxnSpPr/>
        </xdr:nvCxnSpPr>
        <xdr:spPr>
          <a:xfrm flipV="1">
            <a:off x="1066800" y="7759152"/>
            <a:ext cx="4283351" cy="82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4 Grupo"/>
          <xdr:cNvGrpSpPr/>
        </xdr:nvGrpSpPr>
        <xdr:grpSpPr>
          <a:xfrm>
            <a:off x="0" y="7748697"/>
            <a:ext cx="6781800" cy="3577840"/>
            <a:chOff x="7791450" y="6825317"/>
            <a:chExt cx="8751932" cy="3553500"/>
          </a:xfrm>
          <a:noFill/>
        </xdr:grpSpPr>
        <xdr:sp macro="" textlink="">
          <xdr:nvSpPr>
            <xdr:cNvPr id="5" name="1 CuadroTexto"/>
            <xdr:cNvSpPr txBox="1"/>
          </xdr:nvSpPr>
          <xdr:spPr>
            <a:xfrm>
              <a:off x="7791450" y="6827651"/>
              <a:ext cx="290393" cy="355116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5</a:t>
              </a:r>
            </a:p>
            <a:p>
              <a:pPr algn="r"/>
              <a:r>
                <a:rPr lang="es-MX" sz="800" b="1" baseline="30000">
                  <a:latin typeface="Adobe Caslon Pro" pitchFamily="18" charset="0"/>
                </a:rPr>
                <a:t>6</a:t>
              </a:r>
            </a:p>
            <a:p>
              <a:pPr algn="r"/>
              <a:r>
                <a:rPr lang="es-MX" sz="800" b="1" baseline="30000">
                  <a:latin typeface="Adobe Caslon Pro" pitchFamily="18" charset="0"/>
                </a:rPr>
                <a:t>7</a:t>
              </a:r>
            </a:p>
            <a:p>
              <a:pPr algn="r"/>
              <a:r>
                <a:rPr lang="es-MX" sz="800" b="1" baseline="30000">
                  <a:latin typeface="Adobe Caslon Pro" pitchFamily="18" charset="0"/>
                </a:rPr>
                <a:t>8</a:t>
              </a:r>
            </a:p>
            <a:p>
              <a:pPr algn="r"/>
              <a:r>
                <a:rPr lang="es-MX" sz="800" b="1" baseline="30000">
                  <a:latin typeface="Adobe Caslon Pro" pitchFamily="18" charset="0"/>
                </a:rPr>
                <a:t>9</a:t>
              </a:r>
            </a:p>
            <a:p>
              <a:pPr algn="r"/>
              <a:r>
                <a:rPr lang="es-MX" sz="800" b="1" baseline="30000">
                  <a:latin typeface="Adobe Caslon Pro" pitchFamily="18" charset="0"/>
                </a:rPr>
                <a:t>10</a:t>
              </a:r>
            </a:p>
            <a:p>
              <a:pPr algn="r"/>
              <a:endParaRPr lang="es-MX" sz="800" b="1" baseline="30000">
                <a:latin typeface="Adobe Caslon Pro" pitchFamily="18" charset="0"/>
              </a:endParaRPr>
            </a:p>
          </xdr:txBody>
        </xdr:sp>
        <xdr:sp macro="" textlink="">
          <xdr:nvSpPr>
            <xdr:cNvPr id="6" name="2 CuadroTexto"/>
            <xdr:cNvSpPr txBox="1"/>
          </xdr:nvSpPr>
          <xdr:spPr>
            <a:xfrm>
              <a:off x="8077201" y="6825317"/>
              <a:ext cx="8466181" cy="330808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algn="l"/>
              <a:r>
                <a:rPr lang="es-MX" sz="800" b="1" baseline="0">
                  <a:solidFill>
                    <a:schemeClr val="tx1"/>
                  </a:solidFill>
                  <a:latin typeface="Adobe Caslon Pro" pitchFamily="18" charset="0"/>
                </a:rPr>
                <a:t>Nota: El conteo es por programa educativo sin diferenciar los programas que se ofertan en más de un sede.</a:t>
              </a:r>
              <a:endParaRPr lang="es-MX" sz="800" b="1">
                <a:solidFill>
                  <a:schemeClr val="tx1"/>
                </a:solidFill>
                <a:latin typeface="Adobe Caslon Pro" pitchFamily="18" charset="0"/>
              </a:endParaRPr>
            </a:p>
            <a:p>
              <a:pPr algn="l"/>
              <a:r>
                <a:rPr lang="es-MX" sz="800" b="1">
                  <a:solidFill>
                    <a:schemeClr val="tx1"/>
                  </a:solidFill>
                  <a:latin typeface="Adobe Caslon Pro" pitchFamily="18" charset="0"/>
                </a:rPr>
                <a:t>Fuente: Sistema de Educación Media Superior</a:t>
              </a:r>
              <a:r>
                <a:rPr lang="es-MX" sz="800" b="1" baseline="0">
                  <a:solidFill>
                    <a:schemeClr val="tx1"/>
                  </a:solidFill>
                  <a:latin typeface="Adobe Caslon Pro" pitchFamily="18" charset="0"/>
                </a:rPr>
                <a:t>. Corte a: Diciembre de 2018. Nota: Información recibida para la Estadística Institucional 2018. </a:t>
              </a:r>
            </a:p>
            <a:p>
              <a:pPr algn="l"/>
              <a:r>
                <a:rPr lang="es-MX" sz="800" b="1">
                  <a:solidFill>
                    <a:schemeClr val="tx1"/>
                  </a:solidFill>
                  <a:latin typeface="Adobe Caslon Pro" pitchFamily="18" charset="0"/>
                </a:rPr>
                <a:t>Nota:</a:t>
              </a:r>
              <a:r>
                <a:rPr lang="es-MX" sz="800" b="1" baseline="0">
                  <a:solidFill>
                    <a:schemeClr val="tx1"/>
                  </a:solidFill>
                  <a:latin typeface="Adobe Caslon Pro" pitchFamily="18" charset="0"/>
                </a:rPr>
                <a:t> El conteo incluye</a:t>
              </a:r>
              <a:r>
                <a:rPr lang="es-MX" sz="800" b="1">
                  <a:solidFill>
                    <a:schemeClr val="tx1"/>
                  </a:solidFill>
                  <a:latin typeface="Adobe Caslon Pro" pitchFamily="18" charset="0"/>
                </a:rPr>
                <a:t> el bachillerato en línea que oferta el SUV.</a:t>
              </a:r>
            </a:p>
            <a:p>
              <a:pPr algn="l"/>
              <a:r>
                <a:rPr lang="es-MX" sz="800" b="1">
                  <a:solidFill>
                    <a:schemeClr val="tx1"/>
                  </a:solidFill>
                  <a:latin typeface="Adobe Caslon Pro" pitchFamily="18" charset="0"/>
                </a:rPr>
                <a:t>Nota:</a:t>
              </a:r>
              <a:r>
                <a:rPr lang="es-MX" sz="800" b="1" baseline="0">
                  <a:solidFill>
                    <a:schemeClr val="tx1"/>
                  </a:solidFill>
                  <a:latin typeface="Adobe Caslon Pro" pitchFamily="18" charset="0"/>
                </a:rPr>
                <a:t> Profesional medio considera los programas existentes en el CUAAD, CUCS y CUSUR. </a:t>
              </a:r>
              <a:endParaRPr lang="es-MX" sz="800" b="1">
                <a:solidFill>
                  <a:schemeClr val="tx1"/>
                </a:solidFill>
                <a:latin typeface="Adobe Caslon Pro" pitchFamily="18" charset="0"/>
              </a:endParaRPr>
            </a:p>
            <a:p>
              <a:pPr algn="l"/>
              <a:r>
                <a:rPr lang="es-MX" sz="800" b="1">
                  <a:solidFill>
                    <a:schemeClr val="tx1"/>
                  </a:solidFill>
                  <a:latin typeface="Adobe Caslon Pro" pitchFamily="18" charset="0"/>
                </a:rPr>
                <a:t>Fuente: Coordinación General Académica. Coordinación de Innovación Educativa y Pregrado</a:t>
              </a:r>
              <a:r>
                <a:rPr lang="es-MX" sz="800" b="1" baseline="0">
                  <a:solidFill>
                    <a:schemeClr val="tx1"/>
                  </a:solidFill>
                  <a:latin typeface="Adobe Caslon Pro" pitchFamily="18" charset="0"/>
                </a:rPr>
                <a:t>.</a:t>
              </a:r>
              <a:r>
                <a:rPr lang="es-MX" sz="800" b="1">
                  <a:solidFill>
                    <a:schemeClr val="tx1"/>
                  </a:solidFill>
                  <a:latin typeface="Adobe Caslon Pro" pitchFamily="18" charset="0"/>
                </a:rPr>
                <a:t> Corte a: Enero</a:t>
              </a:r>
              <a:r>
                <a:rPr lang="es-MX" sz="800" b="1" baseline="0">
                  <a:solidFill>
                    <a:schemeClr val="tx1"/>
                  </a:solidFill>
                  <a:latin typeface="Adobe Caslon Pro" pitchFamily="18" charset="0"/>
                </a:rPr>
                <a:t> de 2019. </a:t>
              </a:r>
            </a:p>
            <a:p>
              <a:pPr algn="l"/>
              <a:r>
                <a:rPr lang="es-MX" sz="800" b="1" baseline="0">
                  <a:solidFill>
                    <a:schemeClr val="tx1"/>
                  </a:solidFill>
                  <a:latin typeface="Adobe Caslon Pro" pitchFamily="18" charset="0"/>
                </a:rPr>
                <a:t>Fuente: </a:t>
              </a:r>
              <a:r>
                <a:rPr lang="es-MX" sz="800" b="1">
                  <a:solidFill>
                    <a:schemeClr val="tx1"/>
                  </a:solidFill>
                  <a:latin typeface="Adobe Caslon Pro" pitchFamily="18" charset="0"/>
                </a:rPr>
                <a:t>Coordinación General Académica. Coordinación de Investigación,</a:t>
              </a:r>
              <a:r>
                <a:rPr lang="es-MX" sz="800" b="1" baseline="0">
                  <a:solidFill>
                    <a:schemeClr val="tx1"/>
                  </a:solidFill>
                  <a:latin typeface="Adobe Caslon Pro" pitchFamily="18" charset="0"/>
                </a:rPr>
                <a:t> </a:t>
              </a:r>
              <a:r>
                <a:rPr lang="es-MX" sz="800" b="1">
                  <a:solidFill>
                    <a:schemeClr val="tx1"/>
                  </a:solidFill>
                  <a:latin typeface="Adobe Caslon Pro" pitchFamily="18" charset="0"/>
                </a:rPr>
                <a:t>Posgrado y Vinculación. Corte a: Enero de 2019. </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37</xdr:row>
      <xdr:rowOff>63517</xdr:rowOff>
    </xdr:from>
    <xdr:to>
      <xdr:col>6</xdr:col>
      <xdr:colOff>1741714</xdr:colOff>
      <xdr:row>47</xdr:row>
      <xdr:rowOff>159897</xdr:rowOff>
    </xdr:to>
    <xdr:grpSp>
      <xdr:nvGrpSpPr>
        <xdr:cNvPr id="2" name="1 Grupo"/>
        <xdr:cNvGrpSpPr/>
      </xdr:nvGrpSpPr>
      <xdr:grpSpPr>
        <a:xfrm>
          <a:off x="0" y="10074292"/>
          <a:ext cx="8599714" cy="2763380"/>
          <a:chOff x="1" y="7727820"/>
          <a:chExt cx="6828832" cy="4137970"/>
        </a:xfrm>
      </xdr:grpSpPr>
      <xdr:cxnSp macro="">
        <xdr:nvCxnSpPr>
          <xdr:cNvPr id="3" name="2 Conector recto"/>
          <xdr:cNvCxnSpPr/>
        </xdr:nvCxnSpPr>
        <xdr:spPr>
          <a:xfrm flipV="1">
            <a:off x="1066800" y="772782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1" y="7829544"/>
            <a:ext cx="6828832" cy="4036246"/>
            <a:chOff x="7791451" y="6905622"/>
            <a:chExt cx="8812628" cy="4008790"/>
          </a:xfrm>
          <a:noFill/>
        </xdr:grpSpPr>
        <xdr:sp macro="" textlink="">
          <xdr:nvSpPr>
            <xdr:cNvPr id="5" name="4 CuadroTexto"/>
            <xdr:cNvSpPr txBox="1"/>
          </xdr:nvSpPr>
          <xdr:spPr>
            <a:xfrm>
              <a:off x="7791451" y="6905622"/>
              <a:ext cx="305723" cy="395709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11</a:t>
              </a:r>
            </a:p>
            <a:p>
              <a:pPr algn="r"/>
              <a:endParaRPr lang="es-MX" sz="800" b="1" baseline="30000">
                <a:latin typeface="Adobe Caslon Pro" pitchFamily="18" charset="0"/>
              </a:endParaRPr>
            </a:p>
            <a:p>
              <a:pPr algn="r"/>
              <a:r>
                <a:rPr lang="es-MX" sz="800" b="1" baseline="30000">
                  <a:latin typeface="Adobe Caslon Pro" pitchFamily="18" charset="0"/>
                </a:rPr>
                <a:t>12</a:t>
              </a:r>
            </a:p>
            <a:p>
              <a:pPr algn="r"/>
              <a:r>
                <a:rPr lang="es-MX" sz="800" b="1" baseline="30000">
                  <a:latin typeface="Adobe Caslon Pro" pitchFamily="18" charset="0"/>
                </a:rPr>
                <a:t>13</a:t>
              </a:r>
            </a:p>
            <a:p>
              <a:pPr algn="r"/>
              <a:endParaRPr lang="es-MX" sz="800" b="1" baseline="30000">
                <a:latin typeface="Adobe Caslon Pro" pitchFamily="18" charset="0"/>
              </a:endParaRPr>
            </a:p>
            <a:p>
              <a:pPr algn="r"/>
              <a:r>
                <a:rPr lang="es-MX" sz="800" b="1" baseline="30000">
                  <a:latin typeface="Adobe Caslon Pro" pitchFamily="18" charset="0"/>
                </a:rPr>
                <a:t>14</a:t>
              </a:r>
            </a:p>
            <a:p>
              <a:pPr algn="r"/>
              <a:r>
                <a:rPr lang="es-MX" sz="800" b="1" baseline="30000">
                  <a:latin typeface="Adobe Caslon Pro" pitchFamily="18" charset="0"/>
                </a:rPr>
                <a:t>15</a:t>
              </a:r>
            </a:p>
            <a:p>
              <a:pPr algn="r"/>
              <a:endParaRPr lang="es-MX" sz="800" b="1" baseline="30000">
                <a:latin typeface="Adobe Caslon Pro" pitchFamily="18" charset="0"/>
              </a:endParaRPr>
            </a:p>
            <a:p>
              <a:pPr algn="r"/>
              <a:r>
                <a:rPr lang="es-MX" sz="800" b="1" baseline="30000">
                  <a:latin typeface="Adobe Caslon Pro" pitchFamily="18" charset="0"/>
                </a:rPr>
                <a:t>16</a:t>
              </a:r>
            </a:p>
            <a:p>
              <a:pPr algn="r"/>
              <a:r>
                <a:rPr lang="es-MX" sz="800" b="1" baseline="30000">
                  <a:latin typeface="Adobe Caslon Pro" pitchFamily="18" charset="0"/>
                </a:rPr>
                <a:t>17</a:t>
              </a:r>
            </a:p>
            <a:p>
              <a:pPr algn="r"/>
              <a:r>
                <a:rPr lang="es-MX" sz="800" b="1" baseline="30000">
                  <a:latin typeface="Adobe Caslon Pro" pitchFamily="18" charset="0"/>
                </a:rPr>
                <a:t>18</a:t>
              </a:r>
            </a:p>
            <a:p>
              <a:pPr algn="r"/>
              <a:endParaRPr lang="es-MX" sz="800" b="1" baseline="30000">
                <a:latin typeface="Adobe Caslon Pro" pitchFamily="18" charset="0"/>
              </a:endParaRPr>
            </a:p>
            <a:p>
              <a:pPr algn="r"/>
              <a:r>
                <a:rPr lang="es-MX" sz="800" b="1" baseline="30000">
                  <a:latin typeface="Adobe Caslon Pro" pitchFamily="18" charset="0"/>
                </a:rPr>
                <a:t>19</a:t>
              </a:r>
            </a:p>
            <a:p>
              <a:pPr algn="r"/>
              <a:r>
                <a:rPr lang="es-MX" sz="800" b="1" baseline="30000">
                  <a:latin typeface="Adobe Caslon Pro" pitchFamily="18" charset="0"/>
                </a:rPr>
                <a:t>20</a:t>
              </a:r>
            </a:p>
            <a:p>
              <a:pPr algn="r"/>
              <a:endParaRPr lang="es-MX" sz="800" b="1" baseline="30000">
                <a:latin typeface="Adobe Caslon Pro" pitchFamily="18" charset="0"/>
              </a:endParaRPr>
            </a:p>
          </xdr:txBody>
        </xdr:sp>
        <xdr:sp macro="" textlink="">
          <xdr:nvSpPr>
            <xdr:cNvPr id="6" name="5 CuadroTexto"/>
            <xdr:cNvSpPr txBox="1"/>
          </xdr:nvSpPr>
          <xdr:spPr>
            <a:xfrm>
              <a:off x="8076088" y="6905626"/>
              <a:ext cx="8527991" cy="40087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Sistema de Educación Media Superior, Coordinación de Planeación y Evaluación. Sistema de Universidad Virtual, Coordinación de Planeación. Corte a: </a:t>
              </a:r>
              <a:r>
                <a:rPr lang="es-MX" sz="800" b="1">
                  <a:solidFill>
                    <a:schemeClr val="tx2"/>
                  </a:solidFill>
                  <a:latin typeface="Adobe Caslon Pro" pitchFamily="18" charset="0"/>
                </a:rPr>
                <a:t>31 de enero de 2019</a:t>
              </a:r>
              <a:r>
                <a:rPr lang="es-MX" sz="800" b="1">
                  <a:latin typeface="Adobe Caslon Pro" pitchFamily="18" charset="0"/>
                </a:rPr>
                <a:t>.  Nota: Se consideran de calidad sólo los planteles evaluados en los niveles I y II que pertenecen al PC-SINEMS.</a:t>
              </a:r>
            </a:p>
            <a:p>
              <a:r>
                <a:rPr lang="es-MX" sz="800" b="1">
                  <a:latin typeface="Adobe Caslon Pro" pitchFamily="18" charset="0"/>
                </a:rPr>
                <a:t>Nota</a:t>
              </a:r>
              <a:r>
                <a:rPr lang="es-MX" sz="800" b="1">
                  <a:solidFill>
                    <a:schemeClr val="tx1"/>
                  </a:solidFill>
                  <a:latin typeface="Adobe Caslon Pro" pitchFamily="18" charset="0"/>
                </a:rPr>
                <a:t>: Incluye un bachillerato en línea que</a:t>
              </a:r>
              <a:r>
                <a:rPr lang="es-MX" sz="800" b="1" baseline="0">
                  <a:solidFill>
                    <a:schemeClr val="tx1"/>
                  </a:solidFill>
                  <a:latin typeface="Adobe Caslon Pro" pitchFamily="18" charset="0"/>
                </a:rPr>
                <a:t> oferta el SUV</a:t>
              </a:r>
              <a:r>
                <a:rPr lang="es-MX" sz="800" b="1">
                  <a:latin typeface="Adobe Caslon Pro" pitchFamily="18" charset="0"/>
                </a:rPr>
                <a:t>.</a:t>
              </a:r>
            </a:p>
            <a:p>
              <a:r>
                <a:rPr lang="es-MX" sz="800" b="1">
                  <a:solidFill>
                    <a:schemeClr val="tx1"/>
                  </a:solidFill>
                  <a:latin typeface="Adobe Caslon Pro" pitchFamily="18" charset="0"/>
                </a:rPr>
                <a:t>Fuente: Cuestionarios 911 SEP-ANUIES-INEGI de inicio de ciclo escolar 2018-2019.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31</a:t>
              </a:r>
              <a:r>
                <a:rPr kumimoji="0" lang="es-MX" sz="800" b="1" i="0" u="none" strike="noStrike" kern="0" cap="none" spc="0" normalizeH="0" baseline="0" noProof="0">
                  <a:ln>
                    <a:noFill/>
                  </a:ln>
                  <a:solidFill>
                    <a:schemeClr val="tx1"/>
                  </a:solidFill>
                  <a:effectLst/>
                  <a:uLnTx/>
                  <a:uFillTx/>
                  <a:latin typeface="Adobe Caslon Pro" pitchFamily="18" charset="0"/>
                  <a:ea typeface="+mn-ea"/>
                  <a:cs typeface="+mn-cs"/>
                </a:rPr>
                <a:t>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de enero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Notas: Se </a:t>
              </a:r>
              <a:r>
                <a:rPr lang="es-MX" sz="800" b="1">
                  <a:solidFill>
                    <a:sysClr val="windowText" lastClr="000000"/>
                  </a:solidFill>
                  <a:latin typeface="Adobe Caslon Pro" pitchFamily="18" charset="0"/>
                </a:rPr>
                <a:t>incluyen los 264 alumnos </a:t>
              </a:r>
              <a:r>
                <a:rPr lang="es-MX" sz="800" b="1">
                  <a:solidFill>
                    <a:schemeClr val="tx1"/>
                  </a:solidFill>
                  <a:latin typeface="Adobe Caslon Pro" pitchFamily="18" charset="0"/>
                </a:rPr>
                <a:t>del Bachillerato en línea</a:t>
              </a:r>
              <a:r>
                <a:rPr lang="es-MX" sz="800" b="1" baseline="0">
                  <a:solidFill>
                    <a:schemeClr val="tx1"/>
                  </a:solidFill>
                  <a:latin typeface="Adobe Caslon Pro" pitchFamily="18" charset="0"/>
                </a:rPr>
                <a:t> que oferta el SUV. Cifras en proceso de oficialización por parte de la SEP. </a:t>
              </a:r>
            </a:p>
            <a:p>
              <a:r>
                <a:rPr lang="es-MX" sz="800" b="1">
                  <a:latin typeface="Adobe Caslon Pro" pitchFamily="18" charset="0"/>
                </a:rPr>
                <a:t>Fuente: Coordinación General Académica, Coordinación de Innovación Educativa y Pregrado. Corte a: </a:t>
              </a:r>
              <a:r>
                <a:rPr lang="es-MX" sz="800" b="1">
                  <a:solidFill>
                    <a:schemeClr val="tx2"/>
                  </a:solidFill>
                  <a:latin typeface="Adobe Caslon Pro" pitchFamily="18" charset="0"/>
                </a:rPr>
                <a:t>31</a:t>
              </a:r>
              <a:r>
                <a:rPr lang="es-MX" sz="800" b="1">
                  <a:latin typeface="Adobe Caslon Pro" pitchFamily="18" charset="0"/>
                </a:rPr>
                <a:t> </a:t>
              </a:r>
              <a:r>
                <a:rPr lang="es-MX" sz="800" b="1">
                  <a:solidFill>
                    <a:schemeClr val="tx2"/>
                  </a:solidFill>
                  <a:latin typeface="Adobe Caslon Pro" pitchFamily="18" charset="0"/>
                </a:rPr>
                <a:t>de enero 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El </a:t>
              </a:r>
              <a:r>
                <a:rPr lang="es-MX" sz="800" b="1">
                  <a:latin typeface="Adobe Caslon Pro" pitchFamily="18" charset="0"/>
                </a:rPr>
                <a:t>conteo incluye 1 PE TSU y 1 de nivelación.</a:t>
              </a:r>
            </a:p>
            <a:p>
              <a:r>
                <a:rPr lang="es-MX" sz="800" b="1">
                  <a:latin typeface="Adobe Caslon Pro" pitchFamily="18" charset="0"/>
                </a:rPr>
                <a:t>Ídem. Notas</a:t>
              </a:r>
              <a:r>
                <a:rPr lang="es-MX" sz="800" b="1">
                  <a:solidFill>
                    <a:schemeClr val="tx1"/>
                  </a:solidFill>
                  <a:latin typeface="Adobe Caslon Pro" pitchFamily="18" charset="0"/>
                </a:rPr>
                <a:t>: El programa </a:t>
              </a:r>
              <a:r>
                <a:rPr lang="es-MX" sz="800" b="1">
                  <a:latin typeface="Adobe Caslon Pro" pitchFamily="18" charset="0"/>
                </a:rPr>
                <a:t>educativo de Médico Cirujano y Partero se acreditó en 5 centros universitarios ,</a:t>
              </a:r>
              <a:r>
                <a:rPr lang="es-MX" sz="800" b="1" baseline="0">
                  <a:latin typeface="Adobe Caslon Pro" pitchFamily="18" charset="0"/>
                </a:rPr>
                <a:t> </a:t>
              </a:r>
              <a:r>
                <a:rPr lang="es-MX" sz="800" b="1">
                  <a:latin typeface="Adobe Caslon Pro" pitchFamily="18" charset="0"/>
                </a:rPr>
                <a:t>el de Abogado en 10 centros universitarios y el de Medicina</a:t>
              </a:r>
              <a:r>
                <a:rPr lang="es-MX" sz="800" b="1" baseline="0">
                  <a:latin typeface="Adobe Caslon Pro" pitchFamily="18" charset="0"/>
                </a:rPr>
                <a:t> Veterinaria y Zootecnia en 3 centros universitarios</a:t>
              </a:r>
              <a:r>
                <a:rPr lang="es-MX" sz="800" b="1">
                  <a:latin typeface="Adobe Caslon Pro" pitchFamily="18" charset="0"/>
                </a:rPr>
                <a:t>. El conteo incluye un TSU</a:t>
              </a:r>
              <a:r>
                <a:rPr lang="es-MX" sz="800" b="1" baseline="0">
                  <a:latin typeface="Adobe Caslon Pro" pitchFamily="18" charset="0"/>
                </a:rPr>
                <a:t> y una </a:t>
              </a:r>
              <a:r>
                <a:rPr lang="es-MX" sz="800" b="1">
                  <a:latin typeface="Adobe Caslon Pro" pitchFamily="18" charset="0"/>
                </a:rPr>
                <a:t>Nivelación.</a:t>
              </a:r>
            </a:p>
            <a:p>
              <a:r>
                <a:rPr lang="es-MX" sz="800" b="1">
                  <a:latin typeface="Adobe Caslon Pro" pitchFamily="18" charset="0"/>
                </a:rPr>
                <a:t>Ídem. Nota: El conteo incluye 4 PE de TSU y 4 de Nivelación.</a:t>
              </a:r>
            </a:p>
            <a:p>
              <a:r>
                <a:rPr lang="es-MX" sz="800" b="1">
                  <a:solidFill>
                    <a:schemeClr val="dk1"/>
                  </a:solidFill>
                  <a:latin typeface="Adobe Caslon Pro" pitchFamily="18" charset="0"/>
                </a:rPr>
                <a:t>Ídem</a:t>
              </a:r>
              <a:r>
                <a:rPr lang="es-MX" sz="800" b="1">
                  <a:solidFill>
                    <a:schemeClr val="tx1"/>
                  </a:solidFill>
                  <a:latin typeface="Adobe Caslon Pro" pitchFamily="18" charset="0"/>
                </a:rPr>
                <a:t>. Corte a: </a:t>
              </a:r>
              <a:r>
                <a:rPr lang="es-MX" sz="800" b="1">
                  <a:solidFill>
                    <a:schemeClr val="tx2"/>
                  </a:solidFill>
                  <a:latin typeface="Adobe Caslon Pro" pitchFamily="18" charset="0"/>
                </a:rPr>
                <a:t>31 de enero de 2019</a:t>
              </a:r>
              <a:r>
                <a:rPr lang="es-MX" sz="800" b="1">
                  <a:solidFill>
                    <a:sysClr val="windowText" lastClr="000000"/>
                  </a:solidFill>
                  <a:latin typeface="Adobe Caslon Pro" pitchFamily="18" charset="0"/>
                </a:rPr>
                <a:t>. </a:t>
              </a:r>
            </a:p>
            <a:p>
              <a:r>
                <a:rPr lang="es-MX" sz="800" b="1">
                  <a:latin typeface="Adobe Caslon Pro" pitchFamily="18" charset="0"/>
                </a:rPr>
                <a:t>Ídem. Corte a: </a:t>
              </a:r>
              <a:r>
                <a:rPr lang="es-MX" sz="800" b="1">
                  <a:solidFill>
                    <a:schemeClr val="tx2"/>
                  </a:solidFill>
                  <a:latin typeface="Adobe Caslon Pro" pitchFamily="18" charset="0"/>
                </a:rPr>
                <a:t>31</a:t>
              </a:r>
              <a:r>
                <a:rPr lang="es-MX" sz="800" b="1">
                  <a:latin typeface="Adobe Caslon Pro" pitchFamily="18" charset="0"/>
                </a:rPr>
                <a:t> </a:t>
              </a:r>
              <a:r>
                <a:rPr lang="es-MX" sz="800" b="1">
                  <a:solidFill>
                    <a:schemeClr val="tx2"/>
                  </a:solidFill>
                  <a:latin typeface="Adobe Caslon Pro" pitchFamily="18" charset="0"/>
                </a:rPr>
                <a:t>de enero 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Se considera </a:t>
              </a:r>
              <a:r>
                <a:rPr lang="es-MX" sz="800" b="1">
                  <a:latin typeface="Adobe Caslon Pro" pitchFamily="18" charset="0"/>
                </a:rPr>
                <a:t>como un programa de calidad cuando tiene acreditación nacional o internacional o tiene evaluación nivel 1 de CIEES; el</a:t>
              </a:r>
              <a:r>
                <a:rPr lang="es-MX" sz="800" b="1" baseline="0">
                  <a:latin typeface="Adobe Caslon Pro" pitchFamily="18" charset="0"/>
                </a:rPr>
                <a:t> </a:t>
              </a:r>
              <a:r>
                <a:rPr lang="es-MX" sz="800" b="1">
                  <a:latin typeface="Adobe Caslon Pro" pitchFamily="18" charset="0"/>
                </a:rPr>
                <a:t>porcentaje se calcula respecto a la matrícula en programas evaluables. </a:t>
              </a:r>
            </a:p>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baseline="0">
                  <a:latin typeface="Adobe Caslon Pro" pitchFamily="18" charset="0"/>
                </a:rPr>
                <a:t> </a:t>
              </a:r>
              <a:r>
                <a:rPr lang="es-MX" sz="800" b="1" baseline="0">
                  <a:solidFill>
                    <a:schemeClr val="tx2"/>
                  </a:solidFill>
                  <a:latin typeface="Adobe Caslon Pro" pitchFamily="18" charset="0"/>
                </a:rPr>
                <a:t>31</a:t>
              </a:r>
              <a:r>
                <a:rPr lang="es-MX" sz="800" b="1" baseline="0">
                  <a:latin typeface="Adobe Caslon Pro" pitchFamily="18" charset="0"/>
                </a:rPr>
                <a:t> </a:t>
              </a:r>
              <a:r>
                <a:rPr lang="es-MX" sz="800" b="1" baseline="0">
                  <a:solidFill>
                    <a:schemeClr val="tx2"/>
                  </a:solidFill>
                  <a:latin typeface="Adobe Caslon Pro" pitchFamily="18" charset="0"/>
                </a:rPr>
                <a:t>de enero de 2019</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r>
                <a:rPr lang="es-MX" sz="800" b="1">
                  <a:latin typeface="Adobe Caslon Pro" pitchFamily="18" charset="0"/>
                </a:rPr>
                <a:t>Fuente: Cuestionarios 911 SEP-ANUIES-INEGI de inicio de ciclo </a:t>
              </a:r>
              <a:r>
                <a:rPr lang="es-MX" sz="800" b="1">
                  <a:solidFill>
                    <a:schemeClr val="tx1"/>
                  </a:solidFill>
                  <a:latin typeface="Adobe Caslon Pro" pitchFamily="18" charset="0"/>
                </a:rPr>
                <a:t>escolar 2018-2019. Corte a: </a:t>
              </a:r>
              <a:r>
                <a:rPr lang="es-MX" sz="800" b="1">
                  <a:solidFill>
                    <a:schemeClr val="tx2"/>
                  </a:solidFill>
                  <a:latin typeface="Adobe Caslon Pro" pitchFamily="18" charset="0"/>
                </a:rPr>
                <a:t>31 de enero de 2019</a:t>
              </a:r>
              <a:r>
                <a:rPr lang="es-MX" sz="800" b="1">
                  <a:solidFill>
                    <a:schemeClr val="tx1"/>
                  </a:solidFill>
                  <a:latin typeface="Adobe Caslon Pro" pitchFamily="18" charset="0"/>
                </a:rPr>
                <a:t>.  Nota: El </a:t>
              </a:r>
              <a:r>
                <a:rPr lang="es-MX" sz="800" b="1">
                  <a:latin typeface="Adobe Caslon Pro" pitchFamily="18" charset="0"/>
                </a:rPr>
                <a:t>porcentaje se calcula respecto al total de matrícula de posgrado.</a:t>
              </a:r>
            </a:p>
            <a:p>
              <a:endParaRPr lang="es-MX" sz="800" b="1">
                <a:latin typeface="Adobe Caslon Pro" pitchFamily="18" charset="0"/>
              </a:endParaRPr>
            </a:p>
            <a:p>
              <a:endParaRPr lang="es-MX" sz="800" b="1">
                <a:latin typeface="Adobe Caslon Pro" pitchFamily="18" charset="0"/>
              </a:endParaRPr>
            </a:p>
            <a:p>
              <a:endParaRPr lang="es-MX" sz="800" b="1">
                <a:latin typeface="Adobe Caslon Pro" pitchFamily="18"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37</xdr:row>
      <xdr:rowOff>46951</xdr:rowOff>
    </xdr:from>
    <xdr:to>
      <xdr:col>6</xdr:col>
      <xdr:colOff>1741714</xdr:colOff>
      <xdr:row>47</xdr:row>
      <xdr:rowOff>231912</xdr:rowOff>
    </xdr:to>
    <xdr:grpSp>
      <xdr:nvGrpSpPr>
        <xdr:cNvPr id="2" name="1 Grupo"/>
        <xdr:cNvGrpSpPr/>
      </xdr:nvGrpSpPr>
      <xdr:grpSpPr>
        <a:xfrm>
          <a:off x="0" y="9994364"/>
          <a:ext cx="8583149" cy="2835396"/>
          <a:chOff x="1" y="7727820"/>
          <a:chExt cx="6828832" cy="4271414"/>
        </a:xfrm>
      </xdr:grpSpPr>
      <xdr:cxnSp macro="">
        <xdr:nvCxnSpPr>
          <xdr:cNvPr id="3" name="2 Conector recto"/>
          <xdr:cNvCxnSpPr/>
        </xdr:nvCxnSpPr>
        <xdr:spPr>
          <a:xfrm flipV="1">
            <a:off x="1066800" y="772782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1" y="7829544"/>
            <a:ext cx="6828832" cy="4169690"/>
            <a:chOff x="7791451" y="6905622"/>
            <a:chExt cx="8812628" cy="4141326"/>
          </a:xfrm>
          <a:noFill/>
        </xdr:grpSpPr>
        <xdr:sp macro="" textlink="">
          <xdr:nvSpPr>
            <xdr:cNvPr id="5" name="4 CuadroTexto"/>
            <xdr:cNvSpPr txBox="1"/>
          </xdr:nvSpPr>
          <xdr:spPr>
            <a:xfrm>
              <a:off x="7791451" y="6905622"/>
              <a:ext cx="305723" cy="395709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11</a:t>
              </a:r>
            </a:p>
            <a:p>
              <a:pPr algn="r"/>
              <a:endParaRPr lang="es-MX" sz="800" b="1" baseline="30000">
                <a:latin typeface="Adobe Caslon Pro" pitchFamily="18" charset="0"/>
              </a:endParaRPr>
            </a:p>
            <a:p>
              <a:pPr algn="r"/>
              <a:r>
                <a:rPr lang="es-MX" sz="800" b="1" baseline="30000">
                  <a:latin typeface="Adobe Caslon Pro" pitchFamily="18" charset="0"/>
                </a:rPr>
                <a:t>12</a:t>
              </a:r>
            </a:p>
            <a:p>
              <a:pPr algn="r"/>
              <a:r>
                <a:rPr lang="es-MX" sz="800" b="1" baseline="30000">
                  <a:latin typeface="Adobe Caslon Pro" pitchFamily="18" charset="0"/>
                </a:rPr>
                <a:t>13</a:t>
              </a:r>
            </a:p>
            <a:p>
              <a:pPr algn="r"/>
              <a:endParaRPr lang="es-MX" sz="800" b="1" baseline="30000">
                <a:latin typeface="Adobe Caslon Pro" pitchFamily="18" charset="0"/>
              </a:endParaRPr>
            </a:p>
            <a:p>
              <a:pPr algn="r"/>
              <a:r>
                <a:rPr lang="es-MX" sz="800" b="1" baseline="30000">
                  <a:latin typeface="Adobe Caslon Pro" pitchFamily="18" charset="0"/>
                </a:rPr>
                <a:t>14</a:t>
              </a:r>
            </a:p>
            <a:p>
              <a:pPr algn="r"/>
              <a:r>
                <a:rPr lang="es-MX" sz="800" b="1" baseline="30000">
                  <a:latin typeface="Adobe Caslon Pro" pitchFamily="18" charset="0"/>
                </a:rPr>
                <a:t>15</a:t>
              </a:r>
            </a:p>
            <a:p>
              <a:pPr algn="r"/>
              <a:endParaRPr lang="es-MX" sz="800" b="1" baseline="30000">
                <a:latin typeface="Adobe Caslon Pro" pitchFamily="18" charset="0"/>
              </a:endParaRPr>
            </a:p>
            <a:p>
              <a:pPr algn="r"/>
              <a:r>
                <a:rPr lang="es-MX" sz="800" b="1" baseline="30000">
                  <a:latin typeface="Adobe Caslon Pro" pitchFamily="18" charset="0"/>
                </a:rPr>
                <a:t>16</a:t>
              </a:r>
            </a:p>
            <a:p>
              <a:pPr algn="r"/>
              <a:r>
                <a:rPr lang="es-MX" sz="800" b="1" baseline="30000">
                  <a:latin typeface="Adobe Caslon Pro" pitchFamily="18" charset="0"/>
                </a:rPr>
                <a:t>17</a:t>
              </a:r>
            </a:p>
            <a:p>
              <a:pPr algn="r"/>
              <a:r>
                <a:rPr lang="es-MX" sz="800" b="1" baseline="30000">
                  <a:latin typeface="Adobe Caslon Pro" pitchFamily="18" charset="0"/>
                </a:rPr>
                <a:t>18</a:t>
              </a:r>
            </a:p>
            <a:p>
              <a:pPr algn="r"/>
              <a:endParaRPr lang="es-MX" sz="800" b="1" baseline="30000">
                <a:latin typeface="Adobe Caslon Pro" pitchFamily="18" charset="0"/>
              </a:endParaRPr>
            </a:p>
            <a:p>
              <a:pPr algn="r"/>
              <a:r>
                <a:rPr lang="es-MX" sz="800" b="1" baseline="30000">
                  <a:latin typeface="Adobe Caslon Pro" pitchFamily="18" charset="0"/>
                </a:rPr>
                <a:t>19</a:t>
              </a:r>
            </a:p>
            <a:p>
              <a:pPr algn="r"/>
              <a:r>
                <a:rPr lang="es-MX" sz="800" b="1" baseline="30000">
                  <a:latin typeface="Adobe Caslon Pro" pitchFamily="18" charset="0"/>
                </a:rPr>
                <a:t>20</a:t>
              </a:r>
            </a:p>
            <a:p>
              <a:pPr algn="r"/>
              <a:endParaRPr lang="es-MX" sz="800" b="1" baseline="30000">
                <a:latin typeface="Adobe Caslon Pro" pitchFamily="18" charset="0"/>
              </a:endParaRPr>
            </a:p>
          </xdr:txBody>
        </xdr:sp>
        <xdr:sp macro="" textlink="">
          <xdr:nvSpPr>
            <xdr:cNvPr id="6" name="5 CuadroTexto"/>
            <xdr:cNvSpPr txBox="1"/>
          </xdr:nvSpPr>
          <xdr:spPr>
            <a:xfrm>
              <a:off x="8076088" y="6905626"/>
              <a:ext cx="8527991" cy="414132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Sistema de Educación Media Superior, Coordinación de Planeación y Evaluación. Sistema de Universidad Virtual, Coordinación de Planeación. Corte a: </a:t>
              </a:r>
              <a:r>
                <a:rPr lang="es-MX" sz="800" b="1">
                  <a:solidFill>
                    <a:schemeClr val="tx2"/>
                  </a:solidFill>
                  <a:latin typeface="Adobe Caslon Pro" pitchFamily="18" charset="0"/>
                </a:rPr>
                <a:t>31 de marzo de 2019</a:t>
              </a:r>
              <a:r>
                <a:rPr lang="es-MX" sz="800" b="1">
                  <a:latin typeface="Adobe Caslon Pro" pitchFamily="18" charset="0"/>
                </a:rPr>
                <a:t>.  Nota: Se consideran de calidad sólo los planteles evaluados en los niveles I y II que pertenecen al PC-SINEMS.</a:t>
              </a:r>
            </a:p>
            <a:p>
              <a:r>
                <a:rPr lang="es-MX" sz="800" b="1">
                  <a:latin typeface="Adobe Caslon Pro" pitchFamily="18" charset="0"/>
                </a:rPr>
                <a:t>Nota</a:t>
              </a:r>
              <a:r>
                <a:rPr lang="es-MX" sz="800" b="1">
                  <a:solidFill>
                    <a:schemeClr val="tx1"/>
                  </a:solidFill>
                  <a:latin typeface="Adobe Caslon Pro" pitchFamily="18" charset="0"/>
                </a:rPr>
                <a:t>: Incluye un bachillerato en línea que</a:t>
              </a:r>
              <a:r>
                <a:rPr lang="es-MX" sz="800" b="1" baseline="0">
                  <a:solidFill>
                    <a:schemeClr val="tx1"/>
                  </a:solidFill>
                  <a:latin typeface="Adobe Caslon Pro" pitchFamily="18" charset="0"/>
                </a:rPr>
                <a:t> oferta el SUV</a:t>
              </a:r>
              <a:r>
                <a:rPr lang="es-MX" sz="800" b="1">
                  <a:latin typeface="Adobe Caslon Pro" pitchFamily="18" charset="0"/>
                </a:rPr>
                <a:t>.</a:t>
              </a:r>
            </a:p>
            <a:p>
              <a:r>
                <a:rPr lang="es-MX" sz="800" b="1">
                  <a:solidFill>
                    <a:schemeClr val="tx1"/>
                  </a:solidFill>
                  <a:latin typeface="Adobe Caslon Pro" pitchFamily="18" charset="0"/>
                </a:rPr>
                <a:t>Fuente: Cuestionarios 911 SEP-ANUIES-INEGI de inicio de ciclo escolar 2018-2019.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31 de marzo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Notas: Se </a:t>
              </a:r>
              <a:r>
                <a:rPr lang="es-MX" sz="800" b="1">
                  <a:solidFill>
                    <a:sysClr val="windowText" lastClr="000000"/>
                  </a:solidFill>
                  <a:latin typeface="Adobe Caslon Pro" pitchFamily="18" charset="0"/>
                </a:rPr>
                <a:t>incluyen los 264 alumnos </a:t>
              </a:r>
              <a:r>
                <a:rPr lang="es-MX" sz="800" b="1">
                  <a:solidFill>
                    <a:schemeClr val="tx1"/>
                  </a:solidFill>
                  <a:latin typeface="Adobe Caslon Pro" pitchFamily="18" charset="0"/>
                </a:rPr>
                <a:t>del Bachillerato en línea</a:t>
              </a:r>
              <a:r>
                <a:rPr lang="es-MX" sz="800" b="1" baseline="0">
                  <a:solidFill>
                    <a:schemeClr val="tx1"/>
                  </a:solidFill>
                  <a:latin typeface="Adobe Caslon Pro" pitchFamily="18" charset="0"/>
                </a:rPr>
                <a:t> que oferta el SUV. Cifras en proceso de oficialización por parte de la SEP. </a:t>
              </a:r>
            </a:p>
            <a:p>
              <a:r>
                <a:rPr lang="es-MX" sz="800" b="1">
                  <a:latin typeface="Adobe Caslon Pro" pitchFamily="18" charset="0"/>
                </a:rPr>
                <a:t>Fuente: Coordinación General Académica, Coordinación de Innovación Educativa y Pregrado. Corte a: </a:t>
              </a:r>
              <a:r>
                <a:rPr lang="es-MX" sz="800" b="1">
                  <a:solidFill>
                    <a:schemeClr val="tx2"/>
                  </a:solidFill>
                  <a:latin typeface="Adobe Caslon Pro" pitchFamily="18" charset="0"/>
                </a:rPr>
                <a:t>31 de</a:t>
              </a:r>
              <a:r>
                <a:rPr lang="es-MX" sz="800" b="1" baseline="0">
                  <a:solidFill>
                    <a:schemeClr val="tx2"/>
                  </a:solidFill>
                  <a:latin typeface="Adobe Caslon Pro" pitchFamily="18" charset="0"/>
                </a:rPr>
                <a:t> marzo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El </a:t>
              </a:r>
              <a:r>
                <a:rPr lang="es-MX" sz="800" b="1">
                  <a:latin typeface="Adobe Caslon Pro" pitchFamily="18" charset="0"/>
                </a:rPr>
                <a:t>conteo incluye 1 PE TSU y 1 de nivelación.</a:t>
              </a:r>
            </a:p>
            <a:p>
              <a:r>
                <a:rPr lang="es-MX" sz="800" b="1">
                  <a:latin typeface="Adobe Caslon Pro" pitchFamily="18" charset="0"/>
                </a:rPr>
                <a:t>Ídem. Notas</a:t>
              </a:r>
              <a:r>
                <a:rPr lang="es-MX" sz="800" b="1">
                  <a:solidFill>
                    <a:schemeClr val="tx1"/>
                  </a:solidFill>
                  <a:latin typeface="Adobe Caslon Pro" pitchFamily="18" charset="0"/>
                </a:rPr>
                <a:t>: El programa </a:t>
              </a:r>
              <a:r>
                <a:rPr lang="es-MX" sz="800" b="1">
                  <a:latin typeface="Adobe Caslon Pro" pitchFamily="18" charset="0"/>
                </a:rPr>
                <a:t>educativo de Médico Cirujano y Partero se acreditó en 5 centros universitarios ,</a:t>
              </a:r>
              <a:r>
                <a:rPr lang="es-MX" sz="800" b="1" baseline="0">
                  <a:latin typeface="Adobe Caslon Pro" pitchFamily="18" charset="0"/>
                </a:rPr>
                <a:t> </a:t>
              </a:r>
              <a:r>
                <a:rPr lang="es-MX" sz="800" b="1">
                  <a:latin typeface="Adobe Caslon Pro" pitchFamily="18" charset="0"/>
                </a:rPr>
                <a:t>el de Abogado en 10 centros universitarios, el de Medicina</a:t>
              </a:r>
              <a:r>
                <a:rPr lang="es-MX" sz="800" b="1" baseline="0">
                  <a:latin typeface="Adobe Caslon Pro" pitchFamily="18" charset="0"/>
                </a:rPr>
                <a:t> Veterinaria y Zootecnia en 3 centros universitarios y la Licenciatura en Turismo en 4 centros universitarios</a:t>
              </a:r>
              <a:r>
                <a:rPr lang="es-MX" sz="800" b="1">
                  <a:latin typeface="Adobe Caslon Pro" pitchFamily="18" charset="0"/>
                </a:rPr>
                <a:t>. El conteo incluye un TSU</a:t>
              </a:r>
              <a:r>
                <a:rPr lang="es-MX" sz="800" b="1" baseline="0">
                  <a:latin typeface="Adobe Caslon Pro" pitchFamily="18" charset="0"/>
                </a:rPr>
                <a:t> y una </a:t>
              </a:r>
              <a:r>
                <a:rPr lang="es-MX" sz="800" b="1">
                  <a:latin typeface="Adobe Caslon Pro" pitchFamily="18" charset="0"/>
                </a:rPr>
                <a:t>Nivelación.</a:t>
              </a:r>
            </a:p>
            <a:p>
              <a:r>
                <a:rPr lang="es-MX" sz="800" b="1">
                  <a:latin typeface="Adobe Caslon Pro" pitchFamily="18" charset="0"/>
                </a:rPr>
                <a:t>Ídem. Nota: El conteo incluye 4 PE de TSU y 4 de Nivelación.</a:t>
              </a:r>
            </a:p>
            <a:p>
              <a:r>
                <a:rPr lang="es-MX" sz="800" b="1">
                  <a:solidFill>
                    <a:schemeClr val="dk1"/>
                  </a:solidFill>
                  <a:latin typeface="Adobe Caslon Pro" pitchFamily="18" charset="0"/>
                </a:rPr>
                <a:t>Ídem</a:t>
              </a:r>
              <a:r>
                <a:rPr lang="es-MX" sz="800" b="1">
                  <a:solidFill>
                    <a:schemeClr val="tx1"/>
                  </a:solidFill>
                  <a:latin typeface="Adobe Caslon Pro" pitchFamily="18" charset="0"/>
                </a:rPr>
                <a:t>.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 </a:t>
              </a:r>
            </a:p>
            <a:p>
              <a:r>
                <a:rPr lang="es-MX" sz="800" b="1">
                  <a:latin typeface="Adobe Caslon Pro" pitchFamily="18" charset="0"/>
                </a:rPr>
                <a:t>Ídem.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Se considera </a:t>
              </a:r>
              <a:r>
                <a:rPr lang="es-MX" sz="800" b="1">
                  <a:latin typeface="Adobe Caslon Pro" pitchFamily="18" charset="0"/>
                </a:rPr>
                <a:t>como un programa de calidad cuando tiene acreditación nacional o internacional o tiene evaluación nivel 1 de CIEES; el</a:t>
              </a:r>
              <a:r>
                <a:rPr lang="es-MX" sz="800" b="1" baseline="0">
                  <a:latin typeface="Adobe Caslon Pro" pitchFamily="18" charset="0"/>
                </a:rPr>
                <a:t> </a:t>
              </a:r>
              <a:r>
                <a:rPr lang="es-MX" sz="800" b="1">
                  <a:latin typeface="Adobe Caslon Pro" pitchFamily="18" charset="0"/>
                </a:rPr>
                <a:t>porcentaje se calcula respecto a la matrícula en programas evaluables. </a:t>
              </a:r>
            </a:p>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baseline="0">
                  <a:latin typeface="Adobe Caslon Pro" pitchFamily="18" charset="0"/>
                </a:rPr>
                <a:t> </a:t>
              </a:r>
              <a:r>
                <a:rPr lang="es-MX" sz="800" b="1" baseline="0">
                  <a:solidFill>
                    <a:schemeClr val="tx2"/>
                  </a:solidFill>
                  <a:latin typeface="Adobe Caslon Pro" pitchFamily="18" charset="0"/>
                </a:rPr>
                <a:t>31 de marzo de 2019</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r>
                <a:rPr lang="es-MX" sz="800" b="1">
                  <a:latin typeface="Adobe Caslon Pro" pitchFamily="18" charset="0"/>
                </a:rPr>
                <a:t>Fuente: Cuestionarios 911 SEP-ANUIES-INEGI de inicio de ciclo </a:t>
              </a:r>
              <a:r>
                <a:rPr lang="es-MX" sz="800" b="1">
                  <a:solidFill>
                    <a:schemeClr val="tx1"/>
                  </a:solidFill>
                  <a:latin typeface="Adobe Caslon Pro" pitchFamily="18" charset="0"/>
                </a:rPr>
                <a:t>escolar 2018-2019. Corte a: </a:t>
              </a:r>
              <a:r>
                <a:rPr lang="es-MX" sz="800" b="1">
                  <a:solidFill>
                    <a:schemeClr val="tx2"/>
                  </a:solidFill>
                  <a:latin typeface="Adobe Caslon Pro" pitchFamily="18" charset="0"/>
                </a:rPr>
                <a:t>31 de marzo de 2019</a:t>
              </a:r>
              <a:r>
                <a:rPr lang="es-MX" sz="800" b="1">
                  <a:solidFill>
                    <a:schemeClr val="tx1"/>
                  </a:solidFill>
                  <a:latin typeface="Adobe Caslon Pro" pitchFamily="18" charset="0"/>
                </a:rPr>
                <a:t>.  Nota: El </a:t>
              </a:r>
              <a:r>
                <a:rPr lang="es-MX" sz="800" b="1">
                  <a:latin typeface="Adobe Caslon Pro" pitchFamily="18" charset="0"/>
                </a:rPr>
                <a:t>porcentaje se calcula respecto al total de matrícula de posgrado.</a:t>
              </a:r>
            </a:p>
            <a:p>
              <a:endParaRPr lang="es-MX" sz="800" b="1">
                <a:latin typeface="Adobe Caslon Pro" pitchFamily="18" charset="0"/>
              </a:endParaRPr>
            </a:p>
            <a:p>
              <a:endParaRPr lang="es-MX" sz="800" b="1">
                <a:latin typeface="Adobe Caslon Pro" pitchFamily="18" charset="0"/>
              </a:endParaRPr>
            </a:p>
            <a:p>
              <a:endParaRPr lang="es-MX" sz="800" b="1">
                <a:latin typeface="Adobe Caslon Pro" pitchFamily="18" charset="0"/>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261259</xdr:rowOff>
    </xdr:from>
    <xdr:to>
      <xdr:col>6</xdr:col>
      <xdr:colOff>1741714</xdr:colOff>
      <xdr:row>48</xdr:row>
      <xdr:rowOff>11906</xdr:rowOff>
    </xdr:to>
    <xdr:grpSp>
      <xdr:nvGrpSpPr>
        <xdr:cNvPr id="2" name="1 Grupo"/>
        <xdr:cNvGrpSpPr/>
      </xdr:nvGrpSpPr>
      <xdr:grpSpPr>
        <a:xfrm>
          <a:off x="0" y="10272034"/>
          <a:ext cx="8599714" cy="2684347"/>
          <a:chOff x="1" y="7727820"/>
          <a:chExt cx="6828832" cy="4392841"/>
        </a:xfrm>
      </xdr:grpSpPr>
      <xdr:cxnSp macro="">
        <xdr:nvCxnSpPr>
          <xdr:cNvPr id="3" name="2 Conector recto"/>
          <xdr:cNvCxnSpPr/>
        </xdr:nvCxnSpPr>
        <xdr:spPr>
          <a:xfrm flipV="1">
            <a:off x="1066800" y="772782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1" y="7829544"/>
            <a:ext cx="6828832" cy="4291117"/>
            <a:chOff x="7791451" y="6905622"/>
            <a:chExt cx="8812628" cy="4261927"/>
          </a:xfrm>
          <a:noFill/>
        </xdr:grpSpPr>
        <xdr:sp macro="" textlink="">
          <xdr:nvSpPr>
            <xdr:cNvPr id="5" name="4 CuadroTexto"/>
            <xdr:cNvSpPr txBox="1"/>
          </xdr:nvSpPr>
          <xdr:spPr>
            <a:xfrm>
              <a:off x="7791451" y="6905622"/>
              <a:ext cx="305723" cy="395709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11</a:t>
              </a:r>
            </a:p>
            <a:p>
              <a:pPr algn="r"/>
              <a:endParaRPr lang="es-MX" sz="800" b="1" baseline="30000">
                <a:latin typeface="Adobe Caslon Pro" pitchFamily="18" charset="0"/>
              </a:endParaRPr>
            </a:p>
            <a:p>
              <a:pPr algn="r"/>
              <a:r>
                <a:rPr lang="es-MX" sz="800" b="1" baseline="30000">
                  <a:latin typeface="Adobe Caslon Pro" pitchFamily="18" charset="0"/>
                </a:rPr>
                <a:t>12</a:t>
              </a:r>
            </a:p>
            <a:p>
              <a:pPr algn="r"/>
              <a:r>
                <a:rPr lang="es-MX" sz="800" b="1" baseline="30000">
                  <a:latin typeface="Adobe Caslon Pro" pitchFamily="18" charset="0"/>
                </a:rPr>
                <a:t>13</a:t>
              </a:r>
            </a:p>
            <a:p>
              <a:pPr algn="r"/>
              <a:r>
                <a:rPr lang="es-MX" sz="800" b="1" baseline="30000">
                  <a:latin typeface="Adobe Caslon Pro" pitchFamily="18" charset="0"/>
                </a:rPr>
                <a:t>14</a:t>
              </a:r>
            </a:p>
            <a:p>
              <a:pPr algn="r"/>
              <a:r>
                <a:rPr lang="es-MX" sz="800" b="1" baseline="30000">
                  <a:latin typeface="Adobe Caslon Pro" pitchFamily="18" charset="0"/>
                </a:rPr>
                <a:t>15</a:t>
              </a:r>
            </a:p>
            <a:p>
              <a:pPr algn="r"/>
              <a:endParaRPr lang="es-MX" sz="800" b="1" baseline="30000">
                <a:latin typeface="Adobe Caslon Pro" pitchFamily="18" charset="0"/>
              </a:endParaRPr>
            </a:p>
            <a:p>
              <a:pPr algn="r"/>
              <a:r>
                <a:rPr lang="es-MX" sz="800" b="1" baseline="30000">
                  <a:latin typeface="Adobe Caslon Pro" pitchFamily="18" charset="0"/>
                </a:rPr>
                <a:t>16</a:t>
              </a:r>
            </a:p>
            <a:p>
              <a:pPr algn="r"/>
              <a:r>
                <a:rPr lang="es-MX" sz="800" b="1" baseline="30000">
                  <a:latin typeface="Adobe Caslon Pro" pitchFamily="18" charset="0"/>
                </a:rPr>
                <a:t>17</a:t>
              </a:r>
            </a:p>
            <a:p>
              <a:pPr algn="r"/>
              <a:r>
                <a:rPr lang="es-MX" sz="800" b="1" baseline="30000">
                  <a:latin typeface="Adobe Caslon Pro" pitchFamily="18" charset="0"/>
                </a:rPr>
                <a:t>18</a:t>
              </a:r>
            </a:p>
            <a:p>
              <a:pPr algn="r"/>
              <a:endParaRPr lang="es-MX" sz="800" b="1" baseline="30000">
                <a:latin typeface="Adobe Caslon Pro" pitchFamily="18" charset="0"/>
              </a:endParaRPr>
            </a:p>
            <a:p>
              <a:pPr algn="r"/>
              <a:r>
                <a:rPr lang="es-MX" sz="800" b="1" baseline="30000">
                  <a:latin typeface="Adobe Caslon Pro" pitchFamily="18" charset="0"/>
                </a:rPr>
                <a:t>19</a:t>
              </a:r>
            </a:p>
            <a:p>
              <a:pPr algn="r"/>
              <a:r>
                <a:rPr lang="es-MX" sz="800" b="1" baseline="30000">
                  <a:latin typeface="Adobe Caslon Pro" pitchFamily="18" charset="0"/>
                </a:rPr>
                <a:t>20</a:t>
              </a:r>
            </a:p>
            <a:p>
              <a:pPr algn="r"/>
              <a:endParaRPr lang="es-MX" sz="800" b="1" baseline="30000">
                <a:latin typeface="Adobe Caslon Pro" pitchFamily="18" charset="0"/>
              </a:endParaRPr>
            </a:p>
          </xdr:txBody>
        </xdr:sp>
        <xdr:sp macro="" textlink="">
          <xdr:nvSpPr>
            <xdr:cNvPr id="6" name="5 CuadroTexto"/>
            <xdr:cNvSpPr txBox="1"/>
          </xdr:nvSpPr>
          <xdr:spPr>
            <a:xfrm>
              <a:off x="8076088" y="6905624"/>
              <a:ext cx="8527991" cy="42619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lang="es-MX" sz="800" b="1">
                  <a:latin typeface="Adobe Caslon Pro" pitchFamily="18" charset="0"/>
                </a:rPr>
                <a:t>Fuente: Sistema de Educación Media Superior, Coordinación de Planeación y Evaluación. Sistema de Universidad Virtual, Coordinación de Planeación. Corte a: </a:t>
              </a:r>
              <a:r>
                <a:rPr lang="es-MX" sz="800" b="1">
                  <a:solidFill>
                    <a:schemeClr val="tx2"/>
                  </a:solidFill>
                  <a:latin typeface="Adobe Caslon Pro" pitchFamily="18" charset="0"/>
                </a:rPr>
                <a:t>30 de junio de 2019</a:t>
              </a:r>
              <a:r>
                <a:rPr lang="es-MX" sz="800" b="1">
                  <a:latin typeface="Adobe Caslon Pro" pitchFamily="18" charset="0"/>
                </a:rPr>
                <a:t>.  Nota: Se consideran de calidad sólo los planteles evaluados en los niveles I y II que pertenecen al PC-SINEMS.</a:t>
              </a:r>
            </a:p>
            <a:p>
              <a:r>
                <a:rPr lang="es-MX" sz="800" b="1">
                  <a:latin typeface="Adobe Caslon Pro" pitchFamily="18" charset="0"/>
                </a:rPr>
                <a:t>Nota</a:t>
              </a:r>
              <a:r>
                <a:rPr lang="es-MX" sz="800" b="1">
                  <a:solidFill>
                    <a:schemeClr val="tx1"/>
                  </a:solidFill>
                  <a:latin typeface="Adobe Caslon Pro" pitchFamily="18" charset="0"/>
                </a:rPr>
                <a:t>: Incluye un bachillerato en línea que</a:t>
              </a:r>
              <a:r>
                <a:rPr lang="es-MX" sz="800" b="1" baseline="0">
                  <a:solidFill>
                    <a:schemeClr val="tx1"/>
                  </a:solidFill>
                  <a:latin typeface="Adobe Caslon Pro" pitchFamily="18" charset="0"/>
                </a:rPr>
                <a:t> oferta el SUV</a:t>
              </a:r>
              <a:r>
                <a:rPr lang="es-MX" sz="800" b="1">
                  <a:latin typeface="Adobe Caslon Pro" pitchFamily="18" charset="0"/>
                </a:rPr>
                <a:t>.</a:t>
              </a:r>
            </a:p>
            <a:p>
              <a:r>
                <a:rPr lang="es-MX" sz="800" b="1">
                  <a:solidFill>
                    <a:schemeClr val="tx1"/>
                  </a:solidFill>
                  <a:latin typeface="Adobe Caslon Pro" pitchFamily="18" charset="0"/>
                </a:rPr>
                <a:t>Fuente: Cuestionarios 911 SEP-ANUIES-INEGI de inicio de ciclo escolar 2018-2019. Corte a: </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30 de junio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Se </a:t>
              </a:r>
              <a:r>
                <a:rPr lang="es-MX" sz="800" b="1">
                  <a:solidFill>
                    <a:sysClr val="windowText" lastClr="000000"/>
                  </a:solidFill>
                  <a:latin typeface="Adobe Caslon Pro" pitchFamily="18" charset="0"/>
                </a:rPr>
                <a:t>incluyen los 264 alumnos </a:t>
              </a:r>
              <a:r>
                <a:rPr lang="es-MX" sz="800" b="1">
                  <a:solidFill>
                    <a:schemeClr val="tx1"/>
                  </a:solidFill>
                  <a:latin typeface="Adobe Caslon Pro" pitchFamily="18" charset="0"/>
                </a:rPr>
                <a:t>del Bachillerato en línea</a:t>
              </a:r>
              <a:r>
                <a:rPr lang="es-MX" sz="800" b="1" baseline="0">
                  <a:solidFill>
                    <a:schemeClr val="tx1"/>
                  </a:solidFill>
                  <a:latin typeface="Adobe Caslon Pro" pitchFamily="18" charset="0"/>
                </a:rPr>
                <a:t> que oferta el SUV. </a:t>
              </a:r>
              <a:r>
                <a:rPr lang="es-MX" sz="800" b="1">
                  <a:latin typeface="Adobe Caslon Pro" pitchFamily="18" charset="0"/>
                </a:rPr>
                <a:t>Fuente: Coordinación General Académica, Coordinación de Innovación Educativa y Pregrado. Corte a: </a:t>
              </a:r>
              <a:r>
                <a:rPr lang="es-MX" sz="800" b="1">
                  <a:solidFill>
                    <a:schemeClr val="tx2"/>
                  </a:solidFill>
                  <a:latin typeface="Adobe Caslon Pro" pitchFamily="18" charset="0"/>
                </a:rPr>
                <a:t>30 de</a:t>
              </a:r>
              <a:r>
                <a:rPr lang="es-MX" sz="800" b="1" baseline="0">
                  <a:solidFill>
                    <a:schemeClr val="tx2"/>
                  </a:solidFill>
                  <a:latin typeface="Adobe Caslon Pro" pitchFamily="18" charset="0"/>
                </a:rPr>
                <a:t> junio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El </a:t>
              </a:r>
              <a:r>
                <a:rPr lang="es-MX" sz="800" b="1">
                  <a:latin typeface="Adobe Caslon Pro" pitchFamily="18" charset="0"/>
                </a:rPr>
                <a:t>conteo incluye 1 PE TSU y 1 de nivelación.</a:t>
              </a:r>
            </a:p>
            <a:p>
              <a:r>
                <a:rPr lang="es-MX" sz="800" b="1">
                  <a:latin typeface="Adobe Caslon Pro" pitchFamily="18" charset="0"/>
                </a:rPr>
                <a:t>Ídem. Notas</a:t>
              </a:r>
              <a:r>
                <a:rPr lang="es-MX" sz="800" b="1">
                  <a:solidFill>
                    <a:schemeClr val="tx1"/>
                  </a:solidFill>
                  <a:latin typeface="Adobe Caslon Pro" pitchFamily="18" charset="0"/>
                </a:rPr>
                <a:t>: El programa </a:t>
              </a:r>
              <a:r>
                <a:rPr lang="es-MX" sz="800" b="1">
                  <a:latin typeface="Adobe Caslon Pro" pitchFamily="18" charset="0"/>
                </a:rPr>
                <a:t>educativo de Médico Cirujano y Partero se acreditó en 5 centros universitarios ,</a:t>
              </a:r>
              <a:r>
                <a:rPr lang="es-MX" sz="800" b="1" baseline="0">
                  <a:latin typeface="Adobe Caslon Pro" pitchFamily="18" charset="0"/>
                </a:rPr>
                <a:t> </a:t>
              </a:r>
              <a:r>
                <a:rPr lang="es-MX" sz="800" b="1">
                  <a:latin typeface="Adobe Caslon Pro" pitchFamily="18" charset="0"/>
                </a:rPr>
                <a:t>el de Abogado en 10 centros universitarios, el de Medicina</a:t>
              </a:r>
              <a:r>
                <a:rPr lang="es-MX" sz="800" b="1" baseline="0">
                  <a:latin typeface="Adobe Caslon Pro" pitchFamily="18" charset="0"/>
                </a:rPr>
                <a:t> Veterinaria y Zootecnia en 3 centros universitarios y la Licenciatura en Turismo en 4 centros universitarios</a:t>
              </a:r>
              <a:r>
                <a:rPr lang="es-MX" sz="800" b="1">
                  <a:latin typeface="Adobe Caslon Pro" pitchFamily="18" charset="0"/>
                </a:rPr>
                <a:t>. El conteo incluye un TSU</a:t>
              </a:r>
              <a:r>
                <a:rPr lang="es-MX" sz="800" b="1" baseline="0">
                  <a:latin typeface="Adobe Caslon Pro" pitchFamily="18" charset="0"/>
                </a:rPr>
                <a:t> y una </a:t>
              </a:r>
              <a:r>
                <a:rPr lang="es-MX" sz="800" b="1">
                  <a:latin typeface="Adobe Caslon Pro" pitchFamily="18" charset="0"/>
                </a:rPr>
                <a:t>Nivelación.</a:t>
              </a:r>
            </a:p>
            <a:p>
              <a:r>
                <a:rPr lang="es-MX" sz="800" b="1">
                  <a:latin typeface="Adobe Caslon Pro" pitchFamily="18" charset="0"/>
                </a:rPr>
                <a:t>Ídem. Nota: El conteo incluye un PE de TSU y una Nivelación.</a:t>
              </a:r>
            </a:p>
            <a:p>
              <a:r>
                <a:rPr lang="es-MX" sz="800" b="1">
                  <a:solidFill>
                    <a:schemeClr val="dk1"/>
                  </a:solidFill>
                  <a:latin typeface="Adobe Caslon Pro" pitchFamily="18" charset="0"/>
                </a:rPr>
                <a:t>Ídem</a:t>
              </a:r>
              <a:r>
                <a:rPr lang="es-MX" sz="800" b="1">
                  <a:solidFill>
                    <a:schemeClr val="tx1"/>
                  </a:solidFill>
                  <a:latin typeface="Adobe Caslon Pro" pitchFamily="18" charset="0"/>
                </a:rPr>
                <a:t>.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 </a:t>
              </a:r>
            </a:p>
            <a:p>
              <a:r>
                <a:rPr lang="es-MX" sz="800" b="1">
                  <a:latin typeface="Adobe Caslon Pro" pitchFamily="18" charset="0"/>
                </a:rPr>
                <a:t>Ídem.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 </a:t>
              </a:r>
              <a:r>
                <a:rPr lang="es-MX" sz="800" b="1">
                  <a:solidFill>
                    <a:schemeClr val="tx1"/>
                  </a:solidFill>
                  <a:latin typeface="Adobe Caslon Pro" pitchFamily="18" charset="0"/>
                </a:rPr>
                <a:t>Nota: Se considera </a:t>
              </a:r>
              <a:r>
                <a:rPr lang="es-MX" sz="800" b="1">
                  <a:latin typeface="Adobe Caslon Pro" pitchFamily="18" charset="0"/>
                </a:rPr>
                <a:t>como un programa de calidad cuando tiene acreditación nacional o internacional o tiene evaluación nivel 1 de CIEES; el</a:t>
              </a:r>
              <a:r>
                <a:rPr lang="es-MX" sz="800" b="1" baseline="0">
                  <a:latin typeface="Adobe Caslon Pro" pitchFamily="18" charset="0"/>
                </a:rPr>
                <a:t> </a:t>
              </a:r>
              <a:r>
                <a:rPr lang="es-MX" sz="800" b="1">
                  <a:latin typeface="Adobe Caslon Pro" pitchFamily="18" charset="0"/>
                </a:rPr>
                <a:t>porcentaje se calcula respecto a la matrícula en programas evaluables. </a:t>
              </a:r>
            </a:p>
            <a:p>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baseline="0">
                  <a:latin typeface="Adobe Caslon Pro" pitchFamily="18" charset="0"/>
                </a:rPr>
                <a:t> </a:t>
              </a:r>
              <a:r>
                <a:rPr lang="es-MX" sz="800" b="1" baseline="0">
                  <a:solidFill>
                    <a:schemeClr val="tx2"/>
                  </a:solidFill>
                  <a:latin typeface="Adobe Caslon Pro" pitchFamily="18" charset="0"/>
                </a:rPr>
                <a:t>30 de junio de 2019</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r>
                <a:rPr lang="es-MX" sz="800" b="1">
                  <a:latin typeface="Adobe Caslon Pro" pitchFamily="18" charset="0"/>
                </a:rPr>
                <a:t>Fuente: Cuestionarios 911 SEP-ANUIES-INEGI de inicio de ciclo </a:t>
              </a:r>
              <a:r>
                <a:rPr lang="es-MX" sz="800" b="1">
                  <a:solidFill>
                    <a:schemeClr val="tx1"/>
                  </a:solidFill>
                  <a:latin typeface="Adobe Caslon Pro" pitchFamily="18" charset="0"/>
                </a:rPr>
                <a:t>escolar 2018-2019. Corte a: </a:t>
              </a:r>
              <a:r>
                <a:rPr lang="es-MX" sz="800" b="1">
                  <a:solidFill>
                    <a:schemeClr val="tx2"/>
                  </a:solidFill>
                  <a:latin typeface="Adobe Caslon Pro" pitchFamily="18" charset="0"/>
                </a:rPr>
                <a:t>30 de</a:t>
              </a:r>
              <a:r>
                <a:rPr lang="es-MX" sz="800" b="1" baseline="0">
                  <a:solidFill>
                    <a:schemeClr val="tx2"/>
                  </a:solidFill>
                  <a:latin typeface="Adobe Caslon Pro" pitchFamily="18" charset="0"/>
                </a:rPr>
                <a:t> junio</a:t>
              </a:r>
              <a:r>
                <a:rPr lang="es-MX" sz="800" b="1">
                  <a:solidFill>
                    <a:schemeClr val="tx2"/>
                  </a:solidFill>
                  <a:latin typeface="Adobe Caslon Pro" pitchFamily="18" charset="0"/>
                </a:rPr>
                <a:t> de 2019</a:t>
              </a:r>
              <a:r>
                <a:rPr lang="es-MX" sz="800" b="1">
                  <a:solidFill>
                    <a:schemeClr val="tx1"/>
                  </a:solidFill>
                  <a:latin typeface="Adobe Caslon Pro" pitchFamily="18" charset="0"/>
                </a:rPr>
                <a:t>.  Nota: El </a:t>
              </a:r>
              <a:r>
                <a:rPr lang="es-MX" sz="800" b="1">
                  <a:latin typeface="Adobe Caslon Pro" pitchFamily="18" charset="0"/>
                </a:rPr>
                <a:t>porcentaje se calcula respecto al total de matrícula de posgrado.</a:t>
              </a:r>
            </a:p>
            <a:p>
              <a:endParaRPr lang="es-MX" sz="800" b="1">
                <a:latin typeface="Adobe Caslon Pro" pitchFamily="18" charset="0"/>
              </a:endParaRPr>
            </a:p>
            <a:p>
              <a:endParaRPr lang="es-MX" sz="800" b="1">
                <a:latin typeface="Adobe Caslon Pro" pitchFamily="18" charset="0"/>
              </a:endParaRPr>
            </a:p>
            <a:p>
              <a:endParaRPr lang="es-MX" sz="800" b="1">
                <a:latin typeface="Adobe Caslon Pro" pitchFamily="18" charset="0"/>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35</xdr:row>
      <xdr:rowOff>49229</xdr:rowOff>
    </xdr:from>
    <xdr:to>
      <xdr:col>7</xdr:col>
      <xdr:colOff>0</xdr:colOff>
      <xdr:row>41</xdr:row>
      <xdr:rowOff>26276</xdr:rowOff>
    </xdr:to>
    <xdr:grpSp>
      <xdr:nvGrpSpPr>
        <xdr:cNvPr id="2" name="1 Grupo"/>
        <xdr:cNvGrpSpPr/>
      </xdr:nvGrpSpPr>
      <xdr:grpSpPr>
        <a:xfrm>
          <a:off x="0" y="9583754"/>
          <a:ext cx="7839075" cy="1577247"/>
          <a:chOff x="0" y="7700480"/>
          <a:chExt cx="7176821" cy="3507687"/>
        </a:xfrm>
      </xdr:grpSpPr>
      <xdr:cxnSp macro="">
        <xdr:nvCxnSpPr>
          <xdr:cNvPr id="3" name="2 Conector recto"/>
          <xdr:cNvCxnSpPr/>
        </xdr:nvCxnSpPr>
        <xdr:spPr>
          <a:xfrm flipV="1">
            <a:off x="1066800" y="770048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2289"/>
            <a:ext cx="7176821" cy="3385878"/>
            <a:chOff x="7791450" y="6898416"/>
            <a:chExt cx="9261707" cy="3362846"/>
          </a:xfrm>
          <a:noFill/>
        </xdr:grpSpPr>
        <xdr:sp macro="" textlink="">
          <xdr:nvSpPr>
            <xdr:cNvPr id="5" name="4 CuadroTexto"/>
            <xdr:cNvSpPr txBox="1"/>
          </xdr:nvSpPr>
          <xdr:spPr>
            <a:xfrm>
              <a:off x="7791450" y="6905626"/>
              <a:ext cx="295276" cy="335563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21</a:t>
              </a:r>
            </a:p>
            <a:p>
              <a:pPr algn="r"/>
              <a:r>
                <a:rPr lang="es-MX" sz="800" b="1" baseline="30000">
                  <a:latin typeface="Adobe Caslon Pro" pitchFamily="18" charset="0"/>
                </a:rPr>
                <a:t>22</a:t>
              </a:r>
            </a:p>
            <a:p>
              <a:pPr algn="r"/>
              <a:r>
                <a:rPr lang="es-MX" sz="800" b="1" baseline="30000">
                  <a:latin typeface="Adobe Caslon Pro" pitchFamily="18" charset="0"/>
                </a:rPr>
                <a:t>23</a:t>
              </a:r>
            </a:p>
            <a:p>
              <a:pPr algn="r"/>
              <a:endParaRPr lang="es-MX" sz="800" b="1" baseline="30000">
                <a:latin typeface="Adobe Caslon Pro" pitchFamily="18" charset="0"/>
              </a:endParaRPr>
            </a:p>
            <a:p>
              <a:pPr algn="r"/>
              <a:r>
                <a:rPr lang="es-MX" sz="800" b="1" baseline="30000">
                  <a:latin typeface="Adobe Caslon Pro" pitchFamily="18" charset="0"/>
                </a:rPr>
                <a:t>24</a:t>
              </a:r>
            </a:p>
            <a:p>
              <a:pPr algn="r"/>
              <a:endParaRPr lang="es-MX" sz="800" b="1" baseline="30000">
                <a:latin typeface="Adobe Caslon Pro" pitchFamily="18" charset="0"/>
              </a:endParaRPr>
            </a:p>
            <a:p>
              <a:pPr algn="r"/>
              <a:r>
                <a:rPr lang="es-MX" sz="800" b="1" baseline="30000">
                  <a:latin typeface="Adobe Caslon Pro" pitchFamily="18" charset="0"/>
                </a:rPr>
                <a:t>25</a:t>
              </a:r>
            </a:p>
            <a:p>
              <a:pPr algn="r"/>
              <a:r>
                <a:rPr lang="es-MX" sz="800" b="1" baseline="30000">
                  <a:latin typeface="Adobe Caslon Pro" pitchFamily="18" charset="0"/>
                </a:rPr>
                <a:t>26</a:t>
              </a:r>
            </a:p>
          </xdr:txBody>
        </xdr:sp>
        <xdr:sp macro="" textlink="">
          <xdr:nvSpPr>
            <xdr:cNvPr id="6" name="5 CuadroTexto"/>
            <xdr:cNvSpPr txBox="1"/>
          </xdr:nvSpPr>
          <xdr:spPr>
            <a:xfrm>
              <a:off x="8077199" y="6898416"/>
              <a:ext cx="8975958" cy="329101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de Recursos Humanos. Corte </a:t>
              </a:r>
              <a:r>
                <a:rPr lang="es-MX" sz="800" b="1">
                  <a:solidFill>
                    <a:schemeClr val="tx1"/>
                  </a:solidFill>
                  <a:latin typeface="Adobe Caslon Pro" pitchFamily="18" charset="0"/>
                </a:rPr>
                <a:t>a: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1 de enero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a:t>
              </a:r>
              <a:r>
                <a:rPr lang="es-MX" sz="800" b="1" baseline="0">
                  <a:solidFill>
                    <a:sysClr val="windowText" lastClr="000000"/>
                  </a:solidFill>
                  <a:latin typeface="Adobe Caslon Pro" pitchFamily="18" charset="0"/>
                </a:rPr>
                <a:t> Información correspondiente a la nómina de la segunda quincena de</a:t>
              </a:r>
              <a:r>
                <a:rPr lang="es-MX" sz="800" b="1" baseline="0">
                  <a:solidFill>
                    <a:schemeClr val="tx2"/>
                  </a:solidFill>
                  <a:latin typeface="Adobe Caslon Pro" pitchFamily="18" charset="0"/>
                </a:rPr>
                <a:t> enero</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1 de enero </a:t>
              </a:r>
              <a:r>
                <a:rPr lang="es-MX" sz="800" b="1">
                  <a:solidFill>
                    <a:schemeClr val="tx2"/>
                  </a:solidFill>
                  <a:latin typeface="Adobe Caslon Pro" pitchFamily="18" charset="0"/>
                </a:rPr>
                <a:t>de 2019</a:t>
              </a:r>
              <a:r>
                <a:rPr lang="es-MX" sz="800" b="1">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31</a:t>
              </a:r>
              <a:r>
                <a:rPr kumimoji="0" lang="es-MX" sz="800" b="1" i="0" u="none" strike="noStrike" kern="0" cap="none" spc="0" normalizeH="0" baseline="0" noProof="0">
                  <a:ln>
                    <a:noFill/>
                  </a:ln>
                  <a:solidFill>
                    <a:schemeClr val="tx2"/>
                  </a:solidFill>
                  <a:effectLst/>
                  <a:uLnTx/>
                  <a:uFillTx/>
                  <a:latin typeface="Adobe Caslon Pro" pitchFamily="18" charset="0"/>
                  <a:ea typeface="+mn-ea"/>
                  <a:cs typeface="+mn-cs"/>
                </a:rPr>
                <a:t> de enero </a:t>
              </a:r>
              <a:r>
                <a:rPr lang="es-MX" sz="800" b="1">
                  <a:solidFill>
                    <a:schemeClr val="tx2"/>
                  </a:solidFill>
                  <a:latin typeface="Adobe Caslon Pro" pitchFamily="18" charset="0"/>
                </a:rPr>
                <a:t>de 2019</a:t>
              </a:r>
              <a:r>
                <a:rPr lang="es-MX" sz="800" b="1">
                  <a:solidFill>
                    <a:schemeClr val="tx1"/>
                  </a:solidFill>
                  <a:latin typeface="Adobe Caslon Pro" pitchFamily="18" charset="0"/>
                </a:rPr>
                <a:t>.</a:t>
              </a:r>
              <a:r>
                <a:rPr lang="es-MX" sz="800" b="1">
                  <a:latin typeface="Adobe Caslon Pro" pitchFamily="18" charset="0"/>
                </a:rPr>
                <a:t> </a:t>
              </a:r>
              <a:r>
                <a:rPr lang="es-MX" sz="800" b="1">
                  <a:solidFill>
                    <a:schemeClr val="tx1"/>
                  </a:solidFill>
                  <a:latin typeface="Adobe Caslon Pro" pitchFamily="18" charset="0"/>
                </a:rPr>
                <a:t>Nota: Se toman </a:t>
              </a:r>
              <a:r>
                <a:rPr lang="es-MX" sz="800" b="1">
                  <a:latin typeface="Adobe Caslon Pro" pitchFamily="18" charset="0"/>
                </a:rPr>
                <a:t>en cuenta únicamente PTC que son miembros del SNI cuya carta de reconocimiento está con la Universidad de Guadalajara. Se calcula el porcentaje de PTC adscritos al SNI, con respecto al total de PTC con doctorado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31</a:t>
              </a:r>
              <a:r>
                <a:rPr lang="es-MX" sz="800" b="1" baseline="0">
                  <a:solidFill>
                    <a:schemeClr val="tx2"/>
                  </a:solidFill>
                  <a:latin typeface="Adobe Caslon Pro" pitchFamily="18" charset="0"/>
                </a:rPr>
                <a:t> de enero de 2019</a:t>
              </a:r>
              <a:r>
                <a:rPr lang="es-MX" sz="800" b="1" baseline="0">
                  <a:solidFill>
                    <a:sysClr val="windowText" lastClr="000000"/>
                  </a:solidFill>
                  <a:latin typeface="Adobe Caslon Pro" pitchFamily="18" charset="0"/>
                </a:rPr>
                <a:t>.</a:t>
              </a:r>
              <a:r>
                <a:rPr lang="es-MX" sz="800" b="1" baseline="0">
                  <a:latin typeface="Adobe Caslon Pro" pitchFamily="18" charset="0"/>
                </a:rPr>
                <a:t> </a:t>
              </a:r>
              <a:r>
                <a:rPr lang="es-MX" sz="800" b="1" baseline="0">
                  <a:solidFill>
                    <a:schemeClr val="tx1"/>
                  </a:solidFill>
                  <a:latin typeface="Adobe Caslon Pro" pitchFamily="18" charset="0"/>
                </a:rPr>
                <a:t>Nota:</a:t>
              </a:r>
              <a:r>
                <a:rPr lang="es-MX" sz="800" b="1">
                  <a:solidFill>
                    <a:schemeClr val="tx1"/>
                  </a:solidFill>
                  <a:latin typeface="Adobe Caslon Pro" pitchFamily="18" charset="0"/>
                </a:rPr>
                <a:t> Se calcula </a:t>
              </a:r>
              <a:r>
                <a:rPr lang="es-MX" sz="800" b="1">
                  <a:latin typeface="Adobe Caslon Pro" pitchFamily="18" charset="0"/>
                </a:rPr>
                <a:t>el porcentaje de PTC con perfil PRODEP, con respecto al total de PTC con posgrado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31 de enero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31</a:t>
              </a:r>
              <a:r>
                <a:rPr lang="es-MX" sz="800" b="1">
                  <a:latin typeface="Adobe Caslon Pro" pitchFamily="18" charset="0"/>
                </a:rPr>
                <a:t> </a:t>
              </a:r>
              <a:r>
                <a:rPr lang="es-MX" sz="800" b="1">
                  <a:solidFill>
                    <a:schemeClr val="tx2"/>
                  </a:solidFill>
                  <a:latin typeface="Adobe Caslon Pro" pitchFamily="18" charset="0"/>
                </a:rPr>
                <a:t>de enero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35</xdr:row>
      <xdr:rowOff>49229</xdr:rowOff>
    </xdr:from>
    <xdr:to>
      <xdr:col>7</xdr:col>
      <xdr:colOff>0</xdr:colOff>
      <xdr:row>41</xdr:row>
      <xdr:rowOff>26276</xdr:rowOff>
    </xdr:to>
    <xdr:grpSp>
      <xdr:nvGrpSpPr>
        <xdr:cNvPr id="2" name="1 Grupo"/>
        <xdr:cNvGrpSpPr/>
      </xdr:nvGrpSpPr>
      <xdr:grpSpPr>
        <a:xfrm>
          <a:off x="0" y="9583754"/>
          <a:ext cx="7839075" cy="1577247"/>
          <a:chOff x="0" y="7700480"/>
          <a:chExt cx="7176821" cy="3507687"/>
        </a:xfrm>
      </xdr:grpSpPr>
      <xdr:cxnSp macro="">
        <xdr:nvCxnSpPr>
          <xdr:cNvPr id="3" name="2 Conector recto"/>
          <xdr:cNvCxnSpPr/>
        </xdr:nvCxnSpPr>
        <xdr:spPr>
          <a:xfrm flipV="1">
            <a:off x="1066800" y="770048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2289"/>
            <a:ext cx="7176821" cy="3385878"/>
            <a:chOff x="7791450" y="6898416"/>
            <a:chExt cx="9261707" cy="3362846"/>
          </a:xfrm>
          <a:noFill/>
        </xdr:grpSpPr>
        <xdr:sp macro="" textlink="">
          <xdr:nvSpPr>
            <xdr:cNvPr id="5" name="4 CuadroTexto"/>
            <xdr:cNvSpPr txBox="1"/>
          </xdr:nvSpPr>
          <xdr:spPr>
            <a:xfrm>
              <a:off x="7791450" y="6905626"/>
              <a:ext cx="295276" cy="335563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21</a:t>
              </a:r>
            </a:p>
            <a:p>
              <a:pPr algn="r"/>
              <a:r>
                <a:rPr lang="es-MX" sz="800" b="1" baseline="30000">
                  <a:latin typeface="Adobe Caslon Pro" pitchFamily="18" charset="0"/>
                </a:rPr>
                <a:t>22</a:t>
              </a:r>
            </a:p>
            <a:p>
              <a:pPr algn="r"/>
              <a:r>
                <a:rPr lang="es-MX" sz="800" b="1" baseline="30000">
                  <a:latin typeface="Adobe Caslon Pro" pitchFamily="18" charset="0"/>
                </a:rPr>
                <a:t>23</a:t>
              </a:r>
            </a:p>
            <a:p>
              <a:pPr algn="r"/>
              <a:endParaRPr lang="es-MX" sz="800" b="1" baseline="30000">
                <a:latin typeface="Adobe Caslon Pro" pitchFamily="18" charset="0"/>
              </a:endParaRPr>
            </a:p>
            <a:p>
              <a:pPr algn="r"/>
              <a:r>
                <a:rPr lang="es-MX" sz="800" b="1" baseline="30000">
                  <a:latin typeface="Adobe Caslon Pro" pitchFamily="18" charset="0"/>
                </a:rPr>
                <a:t>24</a:t>
              </a:r>
            </a:p>
            <a:p>
              <a:pPr algn="r"/>
              <a:endParaRPr lang="es-MX" sz="800" b="1" baseline="30000">
                <a:latin typeface="Adobe Caslon Pro" pitchFamily="18" charset="0"/>
              </a:endParaRPr>
            </a:p>
            <a:p>
              <a:pPr algn="r"/>
              <a:r>
                <a:rPr lang="es-MX" sz="800" b="1" baseline="30000">
                  <a:latin typeface="Adobe Caslon Pro" pitchFamily="18" charset="0"/>
                </a:rPr>
                <a:t>25</a:t>
              </a:r>
            </a:p>
            <a:p>
              <a:pPr algn="r"/>
              <a:r>
                <a:rPr lang="es-MX" sz="800" b="1" baseline="30000">
                  <a:latin typeface="Adobe Caslon Pro" pitchFamily="18" charset="0"/>
                </a:rPr>
                <a:t>26</a:t>
              </a:r>
            </a:p>
          </xdr:txBody>
        </xdr:sp>
        <xdr:sp macro="" textlink="">
          <xdr:nvSpPr>
            <xdr:cNvPr id="6" name="5 CuadroTexto"/>
            <xdr:cNvSpPr txBox="1"/>
          </xdr:nvSpPr>
          <xdr:spPr>
            <a:xfrm>
              <a:off x="8077199" y="6898416"/>
              <a:ext cx="8975958" cy="329101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de Recursos Humanos. Corte </a:t>
              </a:r>
              <a:r>
                <a:rPr lang="es-MX" sz="800" b="1">
                  <a:solidFill>
                    <a:schemeClr val="tx1"/>
                  </a:solidFill>
                  <a:latin typeface="Adobe Caslon Pro" pitchFamily="18" charset="0"/>
                </a:rPr>
                <a:t>a: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31 de marzo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a:t>
              </a:r>
              <a:r>
                <a:rPr lang="es-MX" sz="800" b="1" baseline="0">
                  <a:solidFill>
                    <a:sysClr val="windowText" lastClr="000000"/>
                  </a:solidFill>
                  <a:latin typeface="Adobe Caslon Pro" pitchFamily="18" charset="0"/>
                </a:rPr>
                <a:t> Información correspondiente a la nómina de la segunda quincena de</a:t>
              </a:r>
              <a:r>
                <a:rPr lang="es-MX" sz="800" b="1" baseline="0">
                  <a:solidFill>
                    <a:schemeClr val="tx2"/>
                  </a:solidFill>
                  <a:latin typeface="Adobe Caslon Pro" pitchFamily="18" charset="0"/>
                </a:rPr>
                <a:t> marzo</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31 de marzo </a:t>
              </a:r>
              <a:r>
                <a:rPr lang="es-MX" sz="800" b="1">
                  <a:solidFill>
                    <a:schemeClr val="tx2"/>
                  </a:solidFill>
                  <a:latin typeface="Adobe Caslon Pro" pitchFamily="18" charset="0"/>
                </a:rPr>
                <a:t>de 2019</a:t>
              </a:r>
              <a:r>
                <a:rPr lang="es-MX" sz="800" b="1">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31 de marzo </a:t>
              </a:r>
              <a:r>
                <a:rPr lang="es-MX" sz="800" b="1">
                  <a:solidFill>
                    <a:schemeClr val="tx2"/>
                  </a:solidFill>
                  <a:latin typeface="Adobe Caslon Pro" pitchFamily="18" charset="0"/>
                </a:rPr>
                <a:t>de 2019</a:t>
              </a:r>
              <a:r>
                <a:rPr lang="es-MX" sz="800" b="1">
                  <a:solidFill>
                    <a:schemeClr val="tx1"/>
                  </a:solidFill>
                  <a:latin typeface="Adobe Caslon Pro" pitchFamily="18" charset="0"/>
                </a:rPr>
                <a:t>.</a:t>
              </a:r>
              <a:r>
                <a:rPr lang="es-MX" sz="800" b="1">
                  <a:latin typeface="Adobe Caslon Pro" pitchFamily="18" charset="0"/>
                </a:rPr>
                <a:t> </a:t>
              </a:r>
              <a:r>
                <a:rPr lang="es-MX" sz="800" b="1">
                  <a:solidFill>
                    <a:schemeClr val="tx1"/>
                  </a:solidFill>
                  <a:latin typeface="Adobe Caslon Pro" pitchFamily="18" charset="0"/>
                </a:rPr>
                <a:t>Nota: Se toman </a:t>
              </a:r>
              <a:r>
                <a:rPr lang="es-MX" sz="800" b="1">
                  <a:latin typeface="Adobe Caslon Pro" pitchFamily="18" charset="0"/>
                </a:rPr>
                <a:t>en cuenta únicamente PTC que son miembros del SNI cuya carta de reconocimiento está con la Universidad de Guadalajara. Se calcula el porcentaje de PTC adscritos al SNI, con respecto al total de PTC con doctorado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31 de marzo</a:t>
              </a:r>
              <a:r>
                <a:rPr lang="es-MX" sz="800" b="1" baseline="0">
                  <a:solidFill>
                    <a:schemeClr val="tx2"/>
                  </a:solidFill>
                  <a:latin typeface="Adobe Caslon Pro" pitchFamily="18" charset="0"/>
                </a:rPr>
                <a:t> de 2019</a:t>
              </a:r>
              <a:r>
                <a:rPr lang="es-MX" sz="800" b="1" baseline="0">
                  <a:solidFill>
                    <a:sysClr val="windowText" lastClr="000000"/>
                  </a:solidFill>
                  <a:latin typeface="Adobe Caslon Pro" pitchFamily="18" charset="0"/>
                </a:rPr>
                <a:t>.</a:t>
              </a:r>
              <a:r>
                <a:rPr lang="es-MX" sz="800" b="1" baseline="0">
                  <a:latin typeface="Adobe Caslon Pro" pitchFamily="18" charset="0"/>
                </a:rPr>
                <a:t> </a:t>
              </a:r>
              <a:r>
                <a:rPr lang="es-MX" sz="800" b="1" baseline="0">
                  <a:solidFill>
                    <a:schemeClr val="tx1"/>
                  </a:solidFill>
                  <a:latin typeface="Adobe Caslon Pro" pitchFamily="18" charset="0"/>
                </a:rPr>
                <a:t>Nota:</a:t>
              </a:r>
              <a:r>
                <a:rPr lang="es-MX" sz="800" b="1">
                  <a:solidFill>
                    <a:schemeClr val="tx1"/>
                  </a:solidFill>
                  <a:latin typeface="Adobe Caslon Pro" pitchFamily="18" charset="0"/>
                </a:rPr>
                <a:t> Se calcula </a:t>
              </a:r>
              <a:r>
                <a:rPr lang="es-MX" sz="800" b="1">
                  <a:latin typeface="Adobe Caslon Pro" pitchFamily="18" charset="0"/>
                </a:rPr>
                <a:t>el porcentaje de PTC con perfil PRODEP, con respecto al total de PTC con posgrado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31 de marzo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35</xdr:row>
      <xdr:rowOff>49229</xdr:rowOff>
    </xdr:from>
    <xdr:to>
      <xdr:col>7</xdr:col>
      <xdr:colOff>0</xdr:colOff>
      <xdr:row>41</xdr:row>
      <xdr:rowOff>26276</xdr:rowOff>
    </xdr:to>
    <xdr:grpSp>
      <xdr:nvGrpSpPr>
        <xdr:cNvPr id="2" name="1 Grupo"/>
        <xdr:cNvGrpSpPr/>
      </xdr:nvGrpSpPr>
      <xdr:grpSpPr>
        <a:xfrm>
          <a:off x="0" y="9583754"/>
          <a:ext cx="7839075" cy="1577247"/>
          <a:chOff x="0" y="7700480"/>
          <a:chExt cx="7176821" cy="3507687"/>
        </a:xfrm>
      </xdr:grpSpPr>
      <xdr:cxnSp macro="">
        <xdr:nvCxnSpPr>
          <xdr:cNvPr id="3" name="2 Conector recto"/>
          <xdr:cNvCxnSpPr/>
        </xdr:nvCxnSpPr>
        <xdr:spPr>
          <a:xfrm flipV="1">
            <a:off x="1066800" y="7700480"/>
            <a:ext cx="4283351" cy="828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4" name="3 Grupo"/>
          <xdr:cNvGrpSpPr/>
        </xdr:nvGrpSpPr>
        <xdr:grpSpPr>
          <a:xfrm>
            <a:off x="0" y="7822289"/>
            <a:ext cx="7176821" cy="3385878"/>
            <a:chOff x="7791450" y="6898416"/>
            <a:chExt cx="9261707" cy="3362846"/>
          </a:xfrm>
          <a:noFill/>
        </xdr:grpSpPr>
        <xdr:sp macro="" textlink="">
          <xdr:nvSpPr>
            <xdr:cNvPr id="5" name="4 CuadroTexto"/>
            <xdr:cNvSpPr txBox="1"/>
          </xdr:nvSpPr>
          <xdr:spPr>
            <a:xfrm>
              <a:off x="7791450" y="6905626"/>
              <a:ext cx="295276" cy="335563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bIns="0" rtlCol="0" anchor="t"/>
            <a:lstStyle/>
            <a:p>
              <a:pPr algn="r"/>
              <a:r>
                <a:rPr lang="es-MX" sz="800" b="1" baseline="30000">
                  <a:latin typeface="Adobe Caslon Pro" pitchFamily="18" charset="0"/>
                </a:rPr>
                <a:t>21</a:t>
              </a:r>
            </a:p>
            <a:p>
              <a:pPr algn="r"/>
              <a:r>
                <a:rPr lang="es-MX" sz="800" b="1" baseline="30000">
                  <a:latin typeface="Adobe Caslon Pro" pitchFamily="18" charset="0"/>
                </a:rPr>
                <a:t>22</a:t>
              </a:r>
            </a:p>
            <a:p>
              <a:pPr algn="r"/>
              <a:r>
                <a:rPr lang="es-MX" sz="800" b="1" baseline="30000">
                  <a:latin typeface="Adobe Caslon Pro" pitchFamily="18" charset="0"/>
                </a:rPr>
                <a:t>23</a:t>
              </a:r>
            </a:p>
            <a:p>
              <a:pPr algn="r"/>
              <a:endParaRPr lang="es-MX" sz="800" b="1" baseline="30000">
                <a:latin typeface="Adobe Caslon Pro" pitchFamily="18" charset="0"/>
              </a:endParaRPr>
            </a:p>
            <a:p>
              <a:pPr algn="r"/>
              <a:r>
                <a:rPr lang="es-MX" sz="800" b="1" baseline="30000">
                  <a:latin typeface="Adobe Caslon Pro" pitchFamily="18" charset="0"/>
                </a:rPr>
                <a:t>24</a:t>
              </a:r>
            </a:p>
            <a:p>
              <a:pPr algn="r"/>
              <a:endParaRPr lang="es-MX" sz="800" b="1" baseline="30000">
                <a:latin typeface="Adobe Caslon Pro" pitchFamily="18" charset="0"/>
              </a:endParaRPr>
            </a:p>
            <a:p>
              <a:pPr algn="r"/>
              <a:r>
                <a:rPr lang="es-MX" sz="800" b="1" baseline="30000">
                  <a:latin typeface="Adobe Caslon Pro" pitchFamily="18" charset="0"/>
                </a:rPr>
                <a:t>25</a:t>
              </a:r>
            </a:p>
            <a:p>
              <a:pPr algn="r"/>
              <a:r>
                <a:rPr lang="es-MX" sz="800" b="1" baseline="30000">
                  <a:latin typeface="Adobe Caslon Pro" pitchFamily="18" charset="0"/>
                </a:rPr>
                <a:t>26</a:t>
              </a:r>
            </a:p>
          </xdr:txBody>
        </xdr:sp>
        <xdr:sp macro="" textlink="">
          <xdr:nvSpPr>
            <xdr:cNvPr id="6" name="5 CuadroTexto"/>
            <xdr:cNvSpPr txBox="1"/>
          </xdr:nvSpPr>
          <xdr:spPr>
            <a:xfrm>
              <a:off x="8077199" y="6898416"/>
              <a:ext cx="8975958" cy="329101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de Recursos Humanos. Corte </a:t>
              </a:r>
              <a:r>
                <a:rPr lang="es-MX" sz="800" b="1">
                  <a:solidFill>
                    <a:schemeClr val="tx1"/>
                  </a:solidFill>
                  <a:latin typeface="Adobe Caslon Pro" pitchFamily="18" charset="0"/>
                </a:rPr>
                <a:t>a: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30 de junio </a:t>
              </a:r>
              <a:r>
                <a:rPr lang="es-MX" sz="800" b="1">
                  <a:solidFill>
                    <a:schemeClr val="tx2"/>
                  </a:solidFill>
                  <a:latin typeface="Adobe Caslon Pro" pitchFamily="18" charset="0"/>
                </a:rPr>
                <a:t>de 2019</a:t>
              </a:r>
              <a:r>
                <a:rPr lang="es-MX" sz="800" b="1">
                  <a:solidFill>
                    <a:sysClr val="windowText" lastClr="000000"/>
                  </a:solidFill>
                  <a:latin typeface="Adobe Caslon Pro" pitchFamily="18" charset="0"/>
                </a:rPr>
                <a:t>.</a:t>
              </a:r>
              <a:r>
                <a:rPr lang="es-MX" sz="800" b="1" baseline="0">
                  <a:solidFill>
                    <a:sysClr val="windowText" lastClr="000000"/>
                  </a:solidFill>
                  <a:latin typeface="Adobe Caslon Pro" pitchFamily="18" charset="0"/>
                </a:rPr>
                <a:t> Información correspondiente a la nómina de la segunda quincena de</a:t>
              </a:r>
              <a:r>
                <a:rPr lang="es-MX" sz="800" b="1" baseline="0">
                  <a:solidFill>
                    <a:schemeClr val="tx2"/>
                  </a:solidFill>
                  <a:latin typeface="Adobe Caslon Pro" pitchFamily="18" charset="0"/>
                </a:rPr>
                <a:t> junio</a:t>
              </a:r>
              <a:r>
                <a:rPr lang="es-MX" sz="800" b="1" baseline="0">
                  <a:solidFill>
                    <a:sysClr val="windowText" lastClr="000000"/>
                  </a:solidFill>
                  <a:latin typeface="Adobe Caslon Pro" pitchFamily="18" charset="0"/>
                </a:rPr>
                <a:t>.</a:t>
              </a:r>
              <a:endParaRPr lang="es-MX" sz="800" b="1">
                <a:solidFill>
                  <a:sysClr val="windowText" lastClr="000000"/>
                </a:solidFill>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Coordinación de Investigación,</a:t>
              </a:r>
              <a:r>
                <a:rPr lang="es-MX" sz="800" b="1" baseline="0">
                  <a:latin typeface="Adobe Caslon Pro" pitchFamily="18" charset="0"/>
                </a:rPr>
                <a:t> </a:t>
              </a:r>
              <a:r>
                <a:rPr lang="es-MX" sz="800" b="1">
                  <a:latin typeface="Adobe Caslon Pro" pitchFamily="18" charset="0"/>
                </a:rPr>
                <a:t>Posgrado y Vinculación.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30 de junio </a:t>
              </a:r>
              <a:r>
                <a:rPr lang="es-MX" sz="800" b="1">
                  <a:solidFill>
                    <a:schemeClr val="tx2"/>
                  </a:solidFill>
                  <a:latin typeface="Adobe Caslon Pro" pitchFamily="18" charset="0"/>
                </a:rPr>
                <a:t>de 2019</a:t>
              </a:r>
              <a:r>
                <a:rPr lang="es-MX" sz="800" b="1">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a:t>
              </a:r>
              <a:r>
                <a:rPr lang="es-MX" sz="800" b="1">
                  <a:solidFill>
                    <a:schemeClr val="tx1"/>
                  </a:solidFill>
                  <a:latin typeface="Adobe Caslon Pro" pitchFamily="18" charset="0"/>
                </a:rPr>
                <a:t>: </a:t>
              </a:r>
              <a:r>
                <a:rPr kumimoji="0" lang="es-MX" sz="800" b="1" i="0" u="none" strike="noStrike" kern="0" cap="none" spc="0" normalizeH="0" baseline="0" noProof="0">
                  <a:ln>
                    <a:noFill/>
                  </a:ln>
                  <a:solidFill>
                    <a:srgbClr val="1F497D"/>
                  </a:solidFill>
                  <a:effectLst/>
                  <a:uLnTx/>
                  <a:uFillTx/>
                  <a:latin typeface="Adobe Caslon Pro" pitchFamily="18" charset="0"/>
                  <a:ea typeface="+mn-ea"/>
                  <a:cs typeface="+mn-cs"/>
                </a:rPr>
                <a:t>30 de junio </a:t>
              </a:r>
              <a:r>
                <a:rPr lang="es-MX" sz="800" b="1">
                  <a:solidFill>
                    <a:schemeClr val="tx2"/>
                  </a:solidFill>
                  <a:latin typeface="Adobe Caslon Pro" pitchFamily="18" charset="0"/>
                </a:rPr>
                <a:t>de 2019</a:t>
              </a:r>
              <a:r>
                <a:rPr lang="es-MX" sz="800" b="1">
                  <a:solidFill>
                    <a:schemeClr val="tx1"/>
                  </a:solidFill>
                  <a:latin typeface="Adobe Caslon Pro" pitchFamily="18" charset="0"/>
                </a:rPr>
                <a:t>.</a:t>
              </a:r>
              <a:r>
                <a:rPr lang="es-MX" sz="800" b="1">
                  <a:latin typeface="Adobe Caslon Pro" pitchFamily="18" charset="0"/>
                </a:rPr>
                <a:t> </a:t>
              </a:r>
              <a:r>
                <a:rPr lang="es-MX" sz="800" b="1">
                  <a:solidFill>
                    <a:schemeClr val="tx1"/>
                  </a:solidFill>
                  <a:latin typeface="Adobe Caslon Pro" pitchFamily="18" charset="0"/>
                </a:rPr>
                <a:t>Nota: Se toman </a:t>
              </a:r>
              <a:r>
                <a:rPr lang="es-MX" sz="800" b="1">
                  <a:latin typeface="Adobe Caslon Pro" pitchFamily="18" charset="0"/>
                </a:rPr>
                <a:t>en cuenta únicamente PTC que son miembros del SNI cuya carta de reconocimiento está con la Universidad de Guadalajara. Se calcula el porcentaje de PTC adscritos al SNI, con respecto al total de PTC con doctorado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Fuente: Coordinación General Académica, Unidad de Mejoramiento y Formación Académica. Corte a: </a:t>
              </a:r>
              <a:r>
                <a:rPr lang="es-MX" sz="800" b="1">
                  <a:solidFill>
                    <a:schemeClr val="tx2"/>
                  </a:solidFill>
                  <a:latin typeface="Adobe Caslon Pro" pitchFamily="18" charset="0"/>
                </a:rPr>
                <a:t>30 de junio</a:t>
              </a:r>
              <a:r>
                <a:rPr lang="es-MX" sz="800" b="1" baseline="0">
                  <a:solidFill>
                    <a:schemeClr val="tx2"/>
                  </a:solidFill>
                  <a:latin typeface="Adobe Caslon Pro" pitchFamily="18" charset="0"/>
                </a:rPr>
                <a:t> de 2019</a:t>
              </a:r>
              <a:r>
                <a:rPr lang="es-MX" sz="800" b="1" baseline="0">
                  <a:solidFill>
                    <a:sysClr val="windowText" lastClr="000000"/>
                  </a:solidFill>
                  <a:latin typeface="Adobe Caslon Pro" pitchFamily="18" charset="0"/>
                </a:rPr>
                <a:t>.</a:t>
              </a:r>
              <a:r>
                <a:rPr lang="es-MX" sz="800" b="1" baseline="0">
                  <a:latin typeface="Adobe Caslon Pro" pitchFamily="18" charset="0"/>
                </a:rPr>
                <a:t> </a:t>
              </a:r>
              <a:r>
                <a:rPr lang="es-MX" sz="800" b="1" baseline="0">
                  <a:solidFill>
                    <a:schemeClr val="tx1"/>
                  </a:solidFill>
                  <a:latin typeface="Adobe Caslon Pro" pitchFamily="18" charset="0"/>
                </a:rPr>
                <a:t>Nota:</a:t>
              </a:r>
              <a:r>
                <a:rPr lang="es-MX" sz="800" b="1">
                  <a:solidFill>
                    <a:schemeClr val="tx1"/>
                  </a:solidFill>
                  <a:latin typeface="Adobe Caslon Pro" pitchFamily="18" charset="0"/>
                </a:rPr>
                <a:t> Se calcula </a:t>
              </a:r>
              <a:r>
                <a:rPr lang="es-MX" sz="800" b="1">
                  <a:latin typeface="Adobe Caslon Pro" pitchFamily="18" charset="0"/>
                </a:rPr>
                <a:t>el porcentaje de PTC con perfil PRODEP, con respecto al total de PTC con posgrado en centros universitarios, SUV y AG.</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es-MX" sz="800" b="1">
                  <a:latin typeface="Adobe Caslon Pro" pitchFamily="18" charset="0"/>
                </a:rPr>
                <a:t>Ídem. Corte a: </a:t>
              </a:r>
              <a:r>
                <a:rPr lang="es-MX" sz="800" b="1">
                  <a:solidFill>
                    <a:schemeClr val="tx2"/>
                  </a:solidFill>
                  <a:latin typeface="Adobe Caslon Pro" pitchFamily="18" charset="0"/>
                </a:rPr>
                <a:t>30 de junio de 2019</a:t>
              </a:r>
              <a:r>
                <a:rPr lang="es-MX" sz="800" b="1">
                  <a:solidFill>
                    <a:sysClr val="windowText" lastClr="000000"/>
                  </a:solidFill>
                  <a:latin typeface="Adobe Caslon Pro"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800" b="1">
                <a:latin typeface="Adobe Caslon Pro" pitchFamily="18" charset="0"/>
              </a:endParaRP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35"/>
  <sheetViews>
    <sheetView showGridLines="0" tabSelected="1" view="pageBreakPreview" zoomScaleNormal="100" zoomScaleSheetLayoutView="100" workbookViewId="0">
      <selection activeCell="G6" sqref="G6"/>
    </sheetView>
  </sheetViews>
  <sheetFormatPr baseColWidth="10" defaultRowHeight="21" x14ac:dyDescent="0.6"/>
  <cols>
    <col min="1" max="5" width="19.85546875" style="1" customWidth="1"/>
    <col min="6" max="16384" width="11.42578125" style="1"/>
  </cols>
  <sheetData>
    <row r="1" spans="1:5" x14ac:dyDescent="0.6">
      <c r="E1" s="2"/>
    </row>
    <row r="4" spans="1:5" ht="24.75" x14ac:dyDescent="0.7">
      <c r="A4" s="93" t="s">
        <v>0</v>
      </c>
      <c r="B4" s="93"/>
      <c r="C4" s="93"/>
      <c r="D4" s="93"/>
      <c r="E4" s="93"/>
    </row>
    <row r="6" spans="1:5" x14ac:dyDescent="0.6">
      <c r="A6" s="94" t="s">
        <v>1</v>
      </c>
      <c r="B6" s="94"/>
      <c r="C6" s="94"/>
      <c r="D6" s="94"/>
      <c r="E6" s="94"/>
    </row>
    <row r="8" spans="1:5" x14ac:dyDescent="0.6">
      <c r="A8" s="95" t="s">
        <v>2</v>
      </c>
      <c r="B8" s="95"/>
      <c r="C8" s="95"/>
      <c r="D8" s="95"/>
      <c r="E8" s="95"/>
    </row>
    <row r="9" spans="1:5" x14ac:dyDescent="0.6">
      <c r="A9" s="3">
        <f>SUM(B10:B11)</f>
        <v>15</v>
      </c>
      <c r="B9" s="90" t="s">
        <v>3</v>
      </c>
      <c r="C9" s="90"/>
      <c r="D9" s="90"/>
      <c r="E9" s="90"/>
    </row>
    <row r="10" spans="1:5" x14ac:dyDescent="0.6">
      <c r="A10" s="4"/>
      <c r="B10" s="3">
        <v>6</v>
      </c>
      <c r="C10" s="90" t="s">
        <v>4</v>
      </c>
      <c r="D10" s="90"/>
      <c r="E10" s="90"/>
    </row>
    <row r="11" spans="1:5" x14ac:dyDescent="0.6">
      <c r="A11" s="4"/>
      <c r="B11" s="3">
        <v>9</v>
      </c>
      <c r="C11" s="90" t="s">
        <v>5</v>
      </c>
      <c r="D11" s="90"/>
      <c r="E11" s="90"/>
    </row>
    <row r="12" spans="1:5" x14ac:dyDescent="0.6">
      <c r="A12" s="3">
        <f>SUM(B13:B14)</f>
        <v>2</v>
      </c>
      <c r="B12" s="90" t="s">
        <v>6</v>
      </c>
      <c r="C12" s="90"/>
      <c r="D12" s="90"/>
      <c r="E12" s="90"/>
    </row>
    <row r="13" spans="1:5" ht="21.75" x14ac:dyDescent="0.6">
      <c r="A13" s="4"/>
      <c r="B13" s="3">
        <v>1</v>
      </c>
      <c r="C13" s="90" t="s">
        <v>7</v>
      </c>
      <c r="D13" s="90"/>
      <c r="E13" s="90"/>
    </row>
    <row r="14" spans="1:5" x14ac:dyDescent="0.6">
      <c r="A14" s="4"/>
      <c r="B14" s="3">
        <v>1</v>
      </c>
      <c r="C14" s="91" t="s">
        <v>8</v>
      </c>
      <c r="D14" s="91"/>
      <c r="E14" s="91"/>
    </row>
    <row r="15" spans="1:5" x14ac:dyDescent="0.6">
      <c r="A15" s="4"/>
      <c r="B15" s="4"/>
      <c r="C15" s="5">
        <f>SUM(D16:D17)</f>
        <v>71</v>
      </c>
      <c r="D15" s="92" t="s">
        <v>9</v>
      </c>
      <c r="E15" s="92"/>
    </row>
    <row r="16" spans="1:5" ht="21.75" x14ac:dyDescent="0.6">
      <c r="A16" s="4"/>
      <c r="B16" s="4"/>
      <c r="C16" s="6"/>
      <c r="D16" s="5">
        <v>27</v>
      </c>
      <c r="E16" s="7" t="s">
        <v>10</v>
      </c>
    </row>
    <row r="17" spans="1:5" x14ac:dyDescent="0.6">
      <c r="A17" s="4"/>
      <c r="B17" s="4"/>
      <c r="C17" s="6"/>
      <c r="D17" s="5">
        <v>44</v>
      </c>
      <c r="E17" s="7" t="s">
        <v>5</v>
      </c>
    </row>
    <row r="18" spans="1:5" x14ac:dyDescent="0.6">
      <c r="A18" s="4"/>
      <c r="B18" s="4"/>
      <c r="C18" s="5">
        <f>SUM(D19:D20)</f>
        <v>96</v>
      </c>
      <c r="D18" s="92" t="s">
        <v>11</v>
      </c>
      <c r="E18" s="92"/>
    </row>
    <row r="19" spans="1:5" x14ac:dyDescent="0.6">
      <c r="A19" s="4"/>
      <c r="B19" s="4"/>
      <c r="C19" s="6"/>
      <c r="D19" s="5">
        <v>4</v>
      </c>
      <c r="E19" s="7" t="s">
        <v>12</v>
      </c>
    </row>
    <row r="20" spans="1:5" ht="21.75" x14ac:dyDescent="0.6">
      <c r="A20" s="4"/>
      <c r="B20" s="4"/>
      <c r="C20" s="6"/>
      <c r="D20" s="5">
        <v>92</v>
      </c>
      <c r="E20" s="7" t="s">
        <v>13</v>
      </c>
    </row>
    <row r="21" spans="1:5" x14ac:dyDescent="0.6">
      <c r="A21" s="4"/>
      <c r="B21" s="4"/>
      <c r="C21" s="5">
        <v>7</v>
      </c>
      <c r="D21" s="92" t="s">
        <v>14</v>
      </c>
      <c r="E21" s="92"/>
    </row>
    <row r="22" spans="1:5" x14ac:dyDescent="0.6">
      <c r="A22" s="4"/>
      <c r="B22" s="4"/>
      <c r="C22" s="6"/>
      <c r="D22" s="5" t="s">
        <v>15</v>
      </c>
      <c r="E22" s="7" t="s">
        <v>16</v>
      </c>
    </row>
    <row r="23" spans="1:5" x14ac:dyDescent="0.6">
      <c r="A23" s="4"/>
      <c r="B23" s="4"/>
      <c r="C23" s="6"/>
      <c r="D23" s="5">
        <v>7</v>
      </c>
      <c r="E23" s="7" t="s">
        <v>5</v>
      </c>
    </row>
    <row r="32" spans="1:5" x14ac:dyDescent="0.6">
      <c r="A32" s="89"/>
      <c r="B32" s="89"/>
      <c r="C32" s="89"/>
      <c r="D32" s="89"/>
      <c r="E32" s="89"/>
    </row>
    <row r="33" spans="1:5" x14ac:dyDescent="0.6">
      <c r="A33" s="89"/>
      <c r="B33" s="89"/>
      <c r="C33" s="89"/>
      <c r="D33" s="89"/>
      <c r="E33" s="89"/>
    </row>
    <row r="34" spans="1:5" x14ac:dyDescent="0.6">
      <c r="A34" s="89"/>
      <c r="B34" s="89"/>
      <c r="C34" s="89"/>
      <c r="D34" s="89"/>
      <c r="E34" s="89"/>
    </row>
    <row r="35" spans="1:5" x14ac:dyDescent="0.6">
      <c r="A35" s="89"/>
      <c r="B35" s="89"/>
      <c r="C35" s="89"/>
      <c r="D35" s="89"/>
      <c r="E35" s="89"/>
    </row>
  </sheetData>
  <mergeCells count="16">
    <mergeCell ref="C11:E11"/>
    <mergeCell ref="A4:E4"/>
    <mergeCell ref="A6:E6"/>
    <mergeCell ref="A8:E8"/>
    <mergeCell ref="B9:E9"/>
    <mergeCell ref="C10:E10"/>
    <mergeCell ref="A32:E32"/>
    <mergeCell ref="A33:E33"/>
    <mergeCell ref="A34:E34"/>
    <mergeCell ref="A35:E35"/>
    <mergeCell ref="B12:E12"/>
    <mergeCell ref="C13:E13"/>
    <mergeCell ref="C14:E14"/>
    <mergeCell ref="D15:E15"/>
    <mergeCell ref="D18:E18"/>
    <mergeCell ref="D21:E21"/>
  </mergeCells>
  <pageMargins left="0.70866141732283472" right="0.70866141732283472" top="1.1417322834645669" bottom="0.55118110236220474" header="0.31496062992125984" footer="0.31496062992125984"/>
  <pageSetup paperSize="32767" scale="87"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35"/>
  <sheetViews>
    <sheetView showGridLines="0" view="pageBreakPreview" zoomScaleNormal="100" zoomScaleSheetLayoutView="100" workbookViewId="0">
      <selection activeCell="A2" sqref="A2:G2"/>
    </sheetView>
  </sheetViews>
  <sheetFormatPr baseColWidth="10" defaultColWidth="10.85546875" defaultRowHeight="21" x14ac:dyDescent="0.6"/>
  <cols>
    <col min="1" max="3" width="14.7109375" style="18" customWidth="1"/>
    <col min="4" max="4" width="45.42578125" style="18" customWidth="1"/>
    <col min="5" max="6" width="14" style="18" customWidth="1"/>
    <col min="7" max="16384" width="10.85546875" style="18"/>
  </cols>
  <sheetData>
    <row r="2" spans="1:7" x14ac:dyDescent="0.6">
      <c r="A2" s="94" t="s">
        <v>132</v>
      </c>
      <c r="B2" s="94"/>
      <c r="C2" s="94"/>
      <c r="D2" s="94"/>
      <c r="E2" s="94"/>
      <c r="F2" s="94"/>
      <c r="G2" s="94"/>
    </row>
    <row r="4" spans="1:7" ht="21.75" x14ac:dyDescent="0.6">
      <c r="A4" s="145" t="s">
        <v>81</v>
      </c>
      <c r="B4" s="145"/>
      <c r="C4" s="145"/>
      <c r="D4" s="145"/>
      <c r="E4" s="145"/>
      <c r="F4" s="145"/>
    </row>
    <row r="5" spans="1:7" x14ac:dyDescent="0.6">
      <c r="A5" s="159" t="s">
        <v>82</v>
      </c>
      <c r="B5" s="159"/>
      <c r="C5" s="159"/>
      <c r="D5" s="159"/>
      <c r="E5" s="54" t="s">
        <v>83</v>
      </c>
      <c r="F5" s="54" t="s">
        <v>84</v>
      </c>
    </row>
    <row r="6" spans="1:7" x14ac:dyDescent="0.6">
      <c r="A6" s="55">
        <f>+SUM(E6:F6)</f>
        <v>1109</v>
      </c>
      <c r="B6" s="120" t="s">
        <v>85</v>
      </c>
      <c r="C6" s="120"/>
      <c r="D6" s="120"/>
      <c r="E6" s="55">
        <f>+SUM(E7:E8)</f>
        <v>348</v>
      </c>
      <c r="F6" s="55">
        <f>+SUM(F7:F8)</f>
        <v>761</v>
      </c>
    </row>
    <row r="7" spans="1:7" x14ac:dyDescent="0.6">
      <c r="A7" s="78"/>
      <c r="B7" s="157" t="s">
        <v>86</v>
      </c>
      <c r="C7" s="157"/>
      <c r="D7" s="157"/>
      <c r="E7" s="58">
        <v>258</v>
      </c>
      <c r="F7" s="57">
        <v>429</v>
      </c>
    </row>
    <row r="8" spans="1:7" x14ac:dyDescent="0.6">
      <c r="A8" s="78"/>
      <c r="B8" s="157" t="s">
        <v>87</v>
      </c>
      <c r="C8" s="157"/>
      <c r="D8" s="157"/>
      <c r="E8" s="57">
        <v>90</v>
      </c>
      <c r="F8" s="57">
        <v>332</v>
      </c>
    </row>
    <row r="9" spans="1:7" x14ac:dyDescent="0.6">
      <c r="A9" s="39">
        <f>+SUM(E9:F9)</f>
        <v>117</v>
      </c>
      <c r="B9" s="120" t="s">
        <v>88</v>
      </c>
      <c r="C9" s="120"/>
      <c r="D9" s="120"/>
      <c r="E9" s="58">
        <f>+SUM(E10:E11)</f>
        <v>15</v>
      </c>
      <c r="F9" s="58">
        <f>+SUM(F10:F11)</f>
        <v>102</v>
      </c>
    </row>
    <row r="10" spans="1:7" x14ac:dyDescent="0.6">
      <c r="A10" s="78"/>
      <c r="B10" s="157" t="s">
        <v>89</v>
      </c>
      <c r="C10" s="157"/>
      <c r="D10" s="157"/>
      <c r="E10" s="58">
        <v>6</v>
      </c>
      <c r="F10" s="58">
        <v>24</v>
      </c>
    </row>
    <row r="11" spans="1:7" ht="21" customHeight="1" x14ac:dyDescent="0.6">
      <c r="A11" s="78"/>
      <c r="B11" s="157" t="s">
        <v>90</v>
      </c>
      <c r="C11" s="157"/>
      <c r="D11" s="157"/>
      <c r="E11" s="58">
        <v>9</v>
      </c>
      <c r="F11" s="58">
        <v>78</v>
      </c>
    </row>
    <row r="12" spans="1:7" x14ac:dyDescent="0.6">
      <c r="A12" s="158" t="s">
        <v>91</v>
      </c>
      <c r="B12" s="158"/>
      <c r="C12" s="158"/>
      <c r="D12" s="158"/>
      <c r="E12" s="59" t="s">
        <v>92</v>
      </c>
      <c r="F12" s="59" t="s">
        <v>93</v>
      </c>
    </row>
    <row r="13" spans="1:7" ht="42" customHeight="1" x14ac:dyDescent="0.6">
      <c r="A13" s="55">
        <f>+SUM(E13:F13)</f>
        <v>47</v>
      </c>
      <c r="B13" s="156" t="s">
        <v>130</v>
      </c>
      <c r="C13" s="156"/>
      <c r="D13" s="156"/>
      <c r="E13" s="55">
        <f>+SUM(E14:E15)</f>
        <v>0</v>
      </c>
      <c r="F13" s="55">
        <f>+SUM(F14:F15)</f>
        <v>47</v>
      </c>
    </row>
    <row r="14" spans="1:7" ht="21" customHeight="1" x14ac:dyDescent="0.6">
      <c r="A14" s="78"/>
      <c r="B14" s="60">
        <f>+SUM(E14:F14)</f>
        <v>18</v>
      </c>
      <c r="C14" s="152" t="s">
        <v>18</v>
      </c>
      <c r="D14" s="152"/>
      <c r="E14" s="57">
        <v>0</v>
      </c>
      <c r="F14" s="57">
        <v>18</v>
      </c>
    </row>
    <row r="15" spans="1:7" x14ac:dyDescent="0.6">
      <c r="A15" s="78"/>
      <c r="B15" s="55">
        <f>+SUM(E15:F15)</f>
        <v>29</v>
      </c>
      <c r="C15" s="152" t="s">
        <v>19</v>
      </c>
      <c r="D15" s="152"/>
      <c r="E15" s="57">
        <v>0</v>
      </c>
      <c r="F15" s="57">
        <v>29</v>
      </c>
    </row>
    <row r="16" spans="1:7" ht="42" customHeight="1" x14ac:dyDescent="0.6">
      <c r="A16" s="55">
        <f>+SUM(E16:F16)</f>
        <v>22</v>
      </c>
      <c r="B16" s="156" t="s">
        <v>95</v>
      </c>
      <c r="C16" s="156"/>
      <c r="D16" s="156"/>
      <c r="E16" s="55">
        <f>+SUM(E17:E18)</f>
        <v>0</v>
      </c>
      <c r="F16" s="55">
        <f>+SUM(F17:F18)</f>
        <v>22</v>
      </c>
    </row>
    <row r="17" spans="1:6" ht="21" customHeight="1" x14ac:dyDescent="0.6">
      <c r="A17" s="78"/>
      <c r="B17" s="55">
        <f>+SUM(E17:F17)</f>
        <v>13</v>
      </c>
      <c r="C17" s="120" t="s">
        <v>18</v>
      </c>
      <c r="D17" s="120"/>
      <c r="E17" s="57">
        <v>0</v>
      </c>
      <c r="F17" s="57">
        <v>13</v>
      </c>
    </row>
    <row r="18" spans="1:6" x14ac:dyDescent="0.6">
      <c r="A18" s="78"/>
      <c r="B18" s="55">
        <f>+SUM(E18:F18)</f>
        <v>9</v>
      </c>
      <c r="C18" s="120" t="s">
        <v>19</v>
      </c>
      <c r="D18" s="120"/>
      <c r="E18" s="57">
        <v>0</v>
      </c>
      <c r="F18" s="57">
        <v>9</v>
      </c>
    </row>
    <row r="19" spans="1:6" ht="42" customHeight="1" x14ac:dyDescent="0.6">
      <c r="A19" s="55">
        <f>+SUM(E19:F19)</f>
        <v>0</v>
      </c>
      <c r="B19" s="156" t="s">
        <v>131</v>
      </c>
      <c r="C19" s="156"/>
      <c r="D19" s="156"/>
      <c r="E19" s="55">
        <f>+SUM(E20:E21)</f>
        <v>0</v>
      </c>
      <c r="F19" s="55">
        <f>+SUM(F20:F21)</f>
        <v>0</v>
      </c>
    </row>
    <row r="20" spans="1:6" ht="21" customHeight="1" x14ac:dyDescent="0.6">
      <c r="A20" s="78"/>
      <c r="B20" s="60">
        <f>+SUM(E20:F20)</f>
        <v>0</v>
      </c>
      <c r="C20" s="120" t="s">
        <v>18</v>
      </c>
      <c r="D20" s="120"/>
      <c r="E20" s="57">
        <v>0</v>
      </c>
      <c r="F20" s="57">
        <v>0</v>
      </c>
    </row>
    <row r="21" spans="1:6" x14ac:dyDescent="0.6">
      <c r="A21" s="78"/>
      <c r="B21" s="60">
        <f>+SUM(E21:F21)</f>
        <v>0</v>
      </c>
      <c r="C21" s="120" t="s">
        <v>19</v>
      </c>
      <c r="D21" s="120"/>
      <c r="E21" s="58">
        <v>0</v>
      </c>
      <c r="F21" s="57">
        <v>0</v>
      </c>
    </row>
    <row r="22" spans="1:6" ht="42" customHeight="1" x14ac:dyDescent="0.6">
      <c r="A22" s="55">
        <f>+SUM(E22:F22)</f>
        <v>0</v>
      </c>
      <c r="B22" s="156" t="s">
        <v>97</v>
      </c>
      <c r="C22" s="156"/>
      <c r="D22" s="156"/>
      <c r="E22" s="55">
        <f>+SUM(E23:E24)</f>
        <v>0</v>
      </c>
      <c r="F22" s="55">
        <f>+SUM(F23:F24)</f>
        <v>0</v>
      </c>
    </row>
    <row r="23" spans="1:6" ht="21" customHeight="1" x14ac:dyDescent="0.6">
      <c r="A23" s="78"/>
      <c r="B23" s="60">
        <f>+SUM(E23:F23)</f>
        <v>0</v>
      </c>
      <c r="C23" s="120" t="s">
        <v>18</v>
      </c>
      <c r="D23" s="120"/>
      <c r="E23" s="57">
        <v>0</v>
      </c>
      <c r="F23" s="57">
        <v>0</v>
      </c>
    </row>
    <row r="24" spans="1:6" x14ac:dyDescent="0.6">
      <c r="A24" s="78"/>
      <c r="B24" s="60">
        <f>+SUM(E24:F24)</f>
        <v>0</v>
      </c>
      <c r="C24" s="120" t="s">
        <v>19</v>
      </c>
      <c r="D24" s="120"/>
      <c r="E24" s="58">
        <v>0</v>
      </c>
      <c r="F24" s="57">
        <v>0</v>
      </c>
    </row>
    <row r="25" spans="1:6" ht="42" customHeight="1" x14ac:dyDescent="0.6">
      <c r="A25" s="55">
        <f>+SUM(E25:F25)</f>
        <v>0</v>
      </c>
      <c r="B25" s="156" t="s">
        <v>98</v>
      </c>
      <c r="C25" s="156"/>
      <c r="D25" s="156"/>
      <c r="E25" s="39">
        <f>+SUM(E26:E27)</f>
        <v>0</v>
      </c>
      <c r="F25" s="55">
        <f>+SUM(F26:F27)</f>
        <v>0</v>
      </c>
    </row>
    <row r="26" spans="1:6" ht="21" customHeight="1" x14ac:dyDescent="0.6">
      <c r="A26" s="78"/>
      <c r="B26" s="60">
        <f>+SUM(E26:F26)</f>
        <v>0</v>
      </c>
      <c r="C26" s="120" t="s">
        <v>18</v>
      </c>
      <c r="D26" s="120"/>
      <c r="E26" s="58">
        <v>0</v>
      </c>
      <c r="F26" s="57">
        <v>0</v>
      </c>
    </row>
    <row r="27" spans="1:6" x14ac:dyDescent="0.6">
      <c r="A27" s="78"/>
      <c r="B27" s="60">
        <f>+SUM(E27:F27)</f>
        <v>0</v>
      </c>
      <c r="C27" s="120" t="s">
        <v>19</v>
      </c>
      <c r="D27" s="120"/>
      <c r="E27" s="58">
        <v>0</v>
      </c>
      <c r="F27" s="57">
        <v>0</v>
      </c>
    </row>
    <row r="28" spans="1:6" ht="42" customHeight="1" x14ac:dyDescent="0.6">
      <c r="A28" s="55">
        <f>+SUM(E28:F28)</f>
        <v>0</v>
      </c>
      <c r="B28" s="156" t="s">
        <v>99</v>
      </c>
      <c r="C28" s="156"/>
      <c r="D28" s="156"/>
      <c r="E28" s="39">
        <f>+SUM(E29:E30)</f>
        <v>0</v>
      </c>
      <c r="F28" s="55">
        <f>+SUM(F29:F30)</f>
        <v>0</v>
      </c>
    </row>
    <row r="29" spans="1:6" x14ac:dyDescent="0.6">
      <c r="A29" s="78"/>
      <c r="B29" s="60">
        <f>+SUM(E29:F29)</f>
        <v>0</v>
      </c>
      <c r="C29" s="120" t="s">
        <v>18</v>
      </c>
      <c r="D29" s="120"/>
      <c r="E29" s="58">
        <v>0</v>
      </c>
      <c r="F29" s="57">
        <v>0</v>
      </c>
    </row>
    <row r="30" spans="1:6" x14ac:dyDescent="0.6">
      <c r="A30" s="78"/>
      <c r="B30" s="60">
        <f>+SUM(E30:F30)</f>
        <v>0</v>
      </c>
      <c r="C30" s="120" t="s">
        <v>19</v>
      </c>
      <c r="D30" s="120"/>
      <c r="E30" s="58">
        <v>0</v>
      </c>
      <c r="F30" s="57">
        <v>0</v>
      </c>
    </row>
    <row r="33" ht="27" customHeight="1" x14ac:dyDescent="0.6"/>
    <row r="34" ht="19.5" customHeight="1" x14ac:dyDescent="0.6"/>
    <row r="35" ht="11.25" customHeight="1" x14ac:dyDescent="0.6"/>
  </sheetData>
  <mergeCells count="28">
    <mergeCell ref="C15:D15"/>
    <mergeCell ref="A4:F4"/>
    <mergeCell ref="A5:D5"/>
    <mergeCell ref="B6:D6"/>
    <mergeCell ref="B7:D7"/>
    <mergeCell ref="B8:D8"/>
    <mergeCell ref="B9:D9"/>
    <mergeCell ref="B10:D10"/>
    <mergeCell ref="B11:D11"/>
    <mergeCell ref="A12:D12"/>
    <mergeCell ref="B13:D13"/>
    <mergeCell ref="C14:D14"/>
    <mergeCell ref="B28:D28"/>
    <mergeCell ref="C29:D29"/>
    <mergeCell ref="C30:D30"/>
    <mergeCell ref="A2:G2"/>
    <mergeCell ref="B22:D22"/>
    <mergeCell ref="C23:D23"/>
    <mergeCell ref="C24:D24"/>
    <mergeCell ref="B25:D25"/>
    <mergeCell ref="C26:D26"/>
    <mergeCell ref="C27:D27"/>
    <mergeCell ref="B16:D16"/>
    <mergeCell ref="C17:D17"/>
    <mergeCell ref="C18:D18"/>
    <mergeCell ref="B19:D19"/>
    <mergeCell ref="C20:D20"/>
    <mergeCell ref="C21:D21"/>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35"/>
  <sheetViews>
    <sheetView showGridLines="0" view="pageBreakPreview" topLeftCell="A28" zoomScaleNormal="100" zoomScaleSheetLayoutView="100" workbookViewId="0">
      <selection activeCell="A2" sqref="A2:G2"/>
    </sheetView>
  </sheetViews>
  <sheetFormatPr baseColWidth="10" defaultColWidth="10.85546875" defaultRowHeight="21" x14ac:dyDescent="0.6"/>
  <cols>
    <col min="1" max="3" width="14.7109375" style="18" customWidth="1"/>
    <col min="4" max="4" width="45.42578125" style="18" customWidth="1"/>
    <col min="5" max="6" width="14" style="18" customWidth="1"/>
    <col min="7" max="16384" width="10.85546875" style="18"/>
  </cols>
  <sheetData>
    <row r="2" spans="1:7" x14ac:dyDescent="0.6">
      <c r="A2" s="94" t="s">
        <v>125</v>
      </c>
      <c r="B2" s="94"/>
      <c r="C2" s="94"/>
      <c r="D2" s="94"/>
      <c r="E2" s="94"/>
      <c r="F2" s="94"/>
      <c r="G2" s="94"/>
    </row>
    <row r="4" spans="1:7" ht="21.75" x14ac:dyDescent="0.6">
      <c r="A4" s="145" t="s">
        <v>81</v>
      </c>
      <c r="B4" s="145"/>
      <c r="C4" s="145"/>
      <c r="D4" s="145"/>
      <c r="E4" s="145"/>
      <c r="F4" s="145"/>
    </row>
    <row r="5" spans="1:7" x14ac:dyDescent="0.6">
      <c r="A5" s="159" t="s">
        <v>82</v>
      </c>
      <c r="B5" s="159"/>
      <c r="C5" s="159"/>
      <c r="D5" s="159"/>
      <c r="E5" s="54" t="s">
        <v>83</v>
      </c>
      <c r="F5" s="54" t="s">
        <v>84</v>
      </c>
    </row>
    <row r="6" spans="1:7" x14ac:dyDescent="0.6">
      <c r="A6" s="55">
        <f>+SUM(E6:F6)</f>
        <v>1111</v>
      </c>
      <c r="B6" s="120" t="s">
        <v>85</v>
      </c>
      <c r="C6" s="120"/>
      <c r="D6" s="120"/>
      <c r="E6" s="55">
        <f>+SUM(E7:E8)</f>
        <v>347</v>
      </c>
      <c r="F6" s="55">
        <f>+SUM(F7:F8)</f>
        <v>764</v>
      </c>
    </row>
    <row r="7" spans="1:7" x14ac:dyDescent="0.6">
      <c r="A7" s="78"/>
      <c r="B7" s="157" t="s">
        <v>86</v>
      </c>
      <c r="C7" s="157"/>
      <c r="D7" s="157"/>
      <c r="E7" s="57">
        <v>257</v>
      </c>
      <c r="F7" s="57">
        <v>430</v>
      </c>
    </row>
    <row r="8" spans="1:7" x14ac:dyDescent="0.6">
      <c r="A8" s="78"/>
      <c r="B8" s="157" t="s">
        <v>87</v>
      </c>
      <c r="C8" s="157"/>
      <c r="D8" s="157"/>
      <c r="E8" s="79">
        <v>90</v>
      </c>
      <c r="F8" s="79">
        <v>334</v>
      </c>
    </row>
    <row r="9" spans="1:7" x14ac:dyDescent="0.6">
      <c r="A9" s="39">
        <f>+SUM(E9:F9)</f>
        <v>117</v>
      </c>
      <c r="B9" s="120" t="s">
        <v>88</v>
      </c>
      <c r="C9" s="120"/>
      <c r="D9" s="120"/>
      <c r="E9" s="58">
        <f>+SUM(E10:E11)</f>
        <v>15</v>
      </c>
      <c r="F9" s="58">
        <f>+SUM(F10:F11)</f>
        <v>102</v>
      </c>
    </row>
    <row r="10" spans="1:7" x14ac:dyDescent="0.6">
      <c r="A10" s="78"/>
      <c r="B10" s="157" t="s">
        <v>89</v>
      </c>
      <c r="C10" s="157"/>
      <c r="D10" s="157"/>
      <c r="E10" s="58">
        <v>6</v>
      </c>
      <c r="F10" s="58">
        <v>24</v>
      </c>
    </row>
    <row r="11" spans="1:7" ht="21" customHeight="1" x14ac:dyDescent="0.6">
      <c r="A11" s="78"/>
      <c r="B11" s="157" t="s">
        <v>90</v>
      </c>
      <c r="C11" s="157"/>
      <c r="D11" s="157"/>
      <c r="E11" s="58">
        <v>9</v>
      </c>
      <c r="F11" s="58">
        <v>78</v>
      </c>
    </row>
    <row r="12" spans="1:7" x14ac:dyDescent="0.6">
      <c r="A12" s="158" t="s">
        <v>91</v>
      </c>
      <c r="B12" s="158"/>
      <c r="C12" s="158"/>
      <c r="D12" s="158"/>
      <c r="E12" s="59" t="s">
        <v>92</v>
      </c>
      <c r="F12" s="59" t="s">
        <v>93</v>
      </c>
    </row>
    <row r="13" spans="1:7" ht="42" customHeight="1" x14ac:dyDescent="0.6">
      <c r="A13" s="80">
        <f>+SUM(E13:F13)</f>
        <v>48</v>
      </c>
      <c r="B13" s="156" t="s">
        <v>130</v>
      </c>
      <c r="C13" s="156"/>
      <c r="D13" s="156"/>
      <c r="E13" s="80">
        <f>+SUM(E14:E15)</f>
        <v>0</v>
      </c>
      <c r="F13" s="80">
        <f>+SUM(F14:F15)</f>
        <v>48</v>
      </c>
    </row>
    <row r="14" spans="1:7" ht="21" customHeight="1" x14ac:dyDescent="0.6">
      <c r="A14" s="78"/>
      <c r="B14" s="81">
        <f>+SUM(E14:F14)</f>
        <v>18</v>
      </c>
      <c r="C14" s="152" t="s">
        <v>18</v>
      </c>
      <c r="D14" s="152"/>
      <c r="E14" s="79">
        <v>0</v>
      </c>
      <c r="F14" s="79">
        <v>18</v>
      </c>
    </row>
    <row r="15" spans="1:7" x14ac:dyDescent="0.6">
      <c r="A15" s="78"/>
      <c r="B15" s="80">
        <f>+SUM(E15:F15)</f>
        <v>30</v>
      </c>
      <c r="C15" s="152" t="s">
        <v>19</v>
      </c>
      <c r="D15" s="152"/>
      <c r="E15" s="79">
        <v>0</v>
      </c>
      <c r="F15" s="79">
        <v>30</v>
      </c>
    </row>
    <row r="16" spans="1:7" ht="42" customHeight="1" x14ac:dyDescent="0.6">
      <c r="A16" s="55">
        <f>+SUM(E16:F16)</f>
        <v>68</v>
      </c>
      <c r="B16" s="156" t="s">
        <v>95</v>
      </c>
      <c r="C16" s="156"/>
      <c r="D16" s="156"/>
      <c r="E16" s="80">
        <f>+SUM(E17:E18)</f>
        <v>0</v>
      </c>
      <c r="F16" s="55">
        <f>+SUM(F17:F18)</f>
        <v>68</v>
      </c>
    </row>
    <row r="17" spans="1:6" ht="21" customHeight="1" x14ac:dyDescent="0.6">
      <c r="A17" s="78"/>
      <c r="B17" s="55">
        <f>+SUM(E17:F17)</f>
        <v>28</v>
      </c>
      <c r="C17" s="120" t="s">
        <v>18</v>
      </c>
      <c r="D17" s="120"/>
      <c r="E17" s="79">
        <v>0</v>
      </c>
      <c r="F17" s="57">
        <v>28</v>
      </c>
    </row>
    <row r="18" spans="1:6" x14ac:dyDescent="0.6">
      <c r="A18" s="78"/>
      <c r="B18" s="55">
        <f>+SUM(E18:F18)</f>
        <v>40</v>
      </c>
      <c r="C18" s="120" t="s">
        <v>19</v>
      </c>
      <c r="D18" s="120"/>
      <c r="E18" s="79">
        <v>0</v>
      </c>
      <c r="F18" s="57">
        <v>40</v>
      </c>
    </row>
    <row r="19" spans="1:6" ht="42" customHeight="1" x14ac:dyDescent="0.6">
      <c r="A19" s="55">
        <f>+SUM(E19:F19)</f>
        <v>8</v>
      </c>
      <c r="B19" s="156" t="s">
        <v>131</v>
      </c>
      <c r="C19" s="156"/>
      <c r="D19" s="156"/>
      <c r="E19" s="80">
        <f>+SUM(E20:E21)</f>
        <v>0</v>
      </c>
      <c r="F19" s="55">
        <f>+SUM(F20:F21)</f>
        <v>8</v>
      </c>
    </row>
    <row r="20" spans="1:6" ht="21" customHeight="1" x14ac:dyDescent="0.6">
      <c r="A20" s="78"/>
      <c r="B20" s="60">
        <f>+SUM(E20:F20)</f>
        <v>4</v>
      </c>
      <c r="C20" s="120" t="s">
        <v>18</v>
      </c>
      <c r="D20" s="120"/>
      <c r="E20" s="79">
        <v>0</v>
      </c>
      <c r="F20" s="57">
        <v>4</v>
      </c>
    </row>
    <row r="21" spans="1:6" x14ac:dyDescent="0.6">
      <c r="A21" s="78"/>
      <c r="B21" s="60">
        <f>+SUM(E21:F21)</f>
        <v>4</v>
      </c>
      <c r="C21" s="120" t="s">
        <v>19</v>
      </c>
      <c r="D21" s="120"/>
      <c r="E21" s="79">
        <v>0</v>
      </c>
      <c r="F21" s="57">
        <v>4</v>
      </c>
    </row>
    <row r="22" spans="1:6" ht="42" customHeight="1" x14ac:dyDescent="0.6">
      <c r="A22" s="55">
        <f>+SUM(E22:F22)</f>
        <v>22</v>
      </c>
      <c r="B22" s="156" t="s">
        <v>97</v>
      </c>
      <c r="C22" s="156"/>
      <c r="D22" s="156"/>
      <c r="E22" s="80">
        <f>+SUM(E23:E24)</f>
        <v>0</v>
      </c>
      <c r="F22" s="55">
        <f>+SUM(F23:F24)</f>
        <v>22</v>
      </c>
    </row>
    <row r="23" spans="1:6" ht="21" customHeight="1" x14ac:dyDescent="0.6">
      <c r="A23" s="78"/>
      <c r="B23" s="60">
        <f>+SUM(E23:F23)</f>
        <v>13</v>
      </c>
      <c r="C23" s="120" t="s">
        <v>18</v>
      </c>
      <c r="D23" s="120"/>
      <c r="E23" s="79">
        <v>0</v>
      </c>
      <c r="F23" s="57">
        <v>13</v>
      </c>
    </row>
    <row r="24" spans="1:6" x14ac:dyDescent="0.6">
      <c r="A24" s="78"/>
      <c r="B24" s="60">
        <f>+SUM(E24:F24)</f>
        <v>9</v>
      </c>
      <c r="C24" s="120" t="s">
        <v>19</v>
      </c>
      <c r="D24" s="120"/>
      <c r="E24" s="79">
        <v>0</v>
      </c>
      <c r="F24" s="57">
        <v>9</v>
      </c>
    </row>
    <row r="25" spans="1:6" ht="42" customHeight="1" x14ac:dyDescent="0.6">
      <c r="A25" s="80">
        <f>+SUM(E25:F25)</f>
        <v>0</v>
      </c>
      <c r="B25" s="156" t="s">
        <v>98</v>
      </c>
      <c r="C25" s="156"/>
      <c r="D25" s="156"/>
      <c r="E25" s="80">
        <f>+SUM(E26:E27)</f>
        <v>0</v>
      </c>
      <c r="F25" s="80">
        <f>+SUM(F26:F27)</f>
        <v>0</v>
      </c>
    </row>
    <row r="26" spans="1:6" ht="21" customHeight="1" x14ac:dyDescent="0.6">
      <c r="A26" s="78"/>
      <c r="B26" s="81">
        <f>+SUM(E26:F26)</f>
        <v>0</v>
      </c>
      <c r="C26" s="120" t="s">
        <v>18</v>
      </c>
      <c r="D26" s="120"/>
      <c r="E26" s="79">
        <v>0</v>
      </c>
      <c r="F26" s="79">
        <v>0</v>
      </c>
    </row>
    <row r="27" spans="1:6" x14ac:dyDescent="0.6">
      <c r="A27" s="78"/>
      <c r="B27" s="81">
        <f>+SUM(E27:F27)</f>
        <v>0</v>
      </c>
      <c r="C27" s="120" t="s">
        <v>19</v>
      </c>
      <c r="D27" s="120"/>
      <c r="E27" s="79">
        <v>0</v>
      </c>
      <c r="F27" s="79">
        <v>0</v>
      </c>
    </row>
    <row r="28" spans="1:6" ht="42" customHeight="1" x14ac:dyDescent="0.6">
      <c r="A28" s="80">
        <f>+SUM(E28:F28)</f>
        <v>0</v>
      </c>
      <c r="B28" s="156" t="s">
        <v>99</v>
      </c>
      <c r="C28" s="156"/>
      <c r="D28" s="156"/>
      <c r="E28" s="80">
        <f>+SUM(E29:E30)</f>
        <v>0</v>
      </c>
      <c r="F28" s="80">
        <f>+SUM(F29:F30)</f>
        <v>0</v>
      </c>
    </row>
    <row r="29" spans="1:6" x14ac:dyDescent="0.6">
      <c r="A29" s="78"/>
      <c r="B29" s="81">
        <f>+SUM(E29:F29)</f>
        <v>0</v>
      </c>
      <c r="C29" s="120" t="s">
        <v>18</v>
      </c>
      <c r="D29" s="120"/>
      <c r="E29" s="79">
        <v>0</v>
      </c>
      <c r="F29" s="79">
        <v>0</v>
      </c>
    </row>
    <row r="30" spans="1:6" x14ac:dyDescent="0.6">
      <c r="A30" s="78"/>
      <c r="B30" s="81">
        <f>+SUM(E30:F30)</f>
        <v>0</v>
      </c>
      <c r="C30" s="120" t="s">
        <v>19</v>
      </c>
      <c r="D30" s="120"/>
      <c r="E30" s="79">
        <v>0</v>
      </c>
      <c r="F30" s="79">
        <v>0</v>
      </c>
    </row>
    <row r="33" ht="27" customHeight="1" x14ac:dyDescent="0.6"/>
    <row r="34" ht="19.5" customHeight="1" x14ac:dyDescent="0.6"/>
    <row r="35" ht="11.25" customHeight="1" x14ac:dyDescent="0.6"/>
  </sheetData>
  <mergeCells count="28">
    <mergeCell ref="C15:D15"/>
    <mergeCell ref="A4:F4"/>
    <mergeCell ref="A5:D5"/>
    <mergeCell ref="B6:D6"/>
    <mergeCell ref="B7:D7"/>
    <mergeCell ref="B8:D8"/>
    <mergeCell ref="B9:D9"/>
    <mergeCell ref="B10:D10"/>
    <mergeCell ref="B11:D11"/>
    <mergeCell ref="A12:D12"/>
    <mergeCell ref="B13:D13"/>
    <mergeCell ref="C14:D14"/>
    <mergeCell ref="B28:D28"/>
    <mergeCell ref="C29:D29"/>
    <mergeCell ref="C30:D30"/>
    <mergeCell ref="A2:G2"/>
    <mergeCell ref="B22:D22"/>
    <mergeCell ref="C23:D23"/>
    <mergeCell ref="C24:D24"/>
    <mergeCell ref="B25:D25"/>
    <mergeCell ref="C26:D26"/>
    <mergeCell ref="C27:D27"/>
    <mergeCell ref="B16:D16"/>
    <mergeCell ref="C17:D17"/>
    <mergeCell ref="C18:D18"/>
    <mergeCell ref="B19:D19"/>
    <mergeCell ref="C20:D20"/>
    <mergeCell ref="C21:D21"/>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35"/>
  <sheetViews>
    <sheetView showGridLines="0" view="pageBreakPreview" zoomScaleNormal="100" zoomScaleSheetLayoutView="100" workbookViewId="0">
      <selection activeCell="A2" sqref="A2:G2"/>
    </sheetView>
  </sheetViews>
  <sheetFormatPr baseColWidth="10" defaultColWidth="10.85546875" defaultRowHeight="21" x14ac:dyDescent="0.6"/>
  <cols>
    <col min="1" max="3" width="14.7109375" style="18" customWidth="1"/>
    <col min="4" max="4" width="45.42578125" style="18" customWidth="1"/>
    <col min="5" max="6" width="14" style="18" customWidth="1"/>
    <col min="7" max="16384" width="10.85546875" style="18"/>
  </cols>
  <sheetData>
    <row r="2" spans="1:7" x14ac:dyDescent="0.6">
      <c r="A2" s="94" t="s">
        <v>44</v>
      </c>
      <c r="B2" s="94"/>
      <c r="C2" s="94"/>
      <c r="D2" s="94"/>
      <c r="E2" s="94"/>
      <c r="F2" s="94"/>
      <c r="G2" s="94"/>
    </row>
    <row r="4" spans="1:7" ht="21.75" x14ac:dyDescent="0.6">
      <c r="A4" s="145" t="s">
        <v>81</v>
      </c>
      <c r="B4" s="145"/>
      <c r="C4" s="145"/>
      <c r="D4" s="145"/>
      <c r="E4" s="145"/>
      <c r="F4" s="145"/>
    </row>
    <row r="5" spans="1:7" x14ac:dyDescent="0.6">
      <c r="A5" s="159" t="s">
        <v>82</v>
      </c>
      <c r="B5" s="159"/>
      <c r="C5" s="159"/>
      <c r="D5" s="159"/>
      <c r="E5" s="54" t="s">
        <v>83</v>
      </c>
      <c r="F5" s="54" t="s">
        <v>84</v>
      </c>
    </row>
    <row r="6" spans="1:7" x14ac:dyDescent="0.6">
      <c r="A6" s="55">
        <f>+SUM(E6:F6)</f>
        <v>1091</v>
      </c>
      <c r="B6" s="123" t="s">
        <v>85</v>
      </c>
      <c r="C6" s="123"/>
      <c r="D6" s="123"/>
      <c r="E6" s="55">
        <f>+SUM(E7:E8)</f>
        <v>335</v>
      </c>
      <c r="F6" s="55">
        <f>+SUM(F7:F8)</f>
        <v>756</v>
      </c>
    </row>
    <row r="7" spans="1:7" x14ac:dyDescent="0.6">
      <c r="A7" s="56"/>
      <c r="B7" s="161" t="s">
        <v>86</v>
      </c>
      <c r="C7" s="161"/>
      <c r="D7" s="161"/>
      <c r="E7" s="57">
        <v>246</v>
      </c>
      <c r="F7" s="57">
        <v>422</v>
      </c>
    </row>
    <row r="8" spans="1:7" x14ac:dyDescent="0.6">
      <c r="A8" s="56"/>
      <c r="B8" s="161" t="s">
        <v>87</v>
      </c>
      <c r="C8" s="161"/>
      <c r="D8" s="161"/>
      <c r="E8" s="58">
        <v>89</v>
      </c>
      <c r="F8" s="58">
        <v>334</v>
      </c>
    </row>
    <row r="9" spans="1:7" x14ac:dyDescent="0.6">
      <c r="A9" s="39">
        <f>+SUM(E9:F9)</f>
        <v>117</v>
      </c>
      <c r="B9" s="123" t="s">
        <v>88</v>
      </c>
      <c r="C9" s="123"/>
      <c r="D9" s="123"/>
      <c r="E9" s="58">
        <f>+SUM(E10:E11)</f>
        <v>15</v>
      </c>
      <c r="F9" s="58">
        <f>+SUM(F10:F11)</f>
        <v>102</v>
      </c>
    </row>
    <row r="10" spans="1:7" x14ac:dyDescent="0.6">
      <c r="A10" s="56"/>
      <c r="B10" s="161" t="s">
        <v>89</v>
      </c>
      <c r="C10" s="161"/>
      <c r="D10" s="161"/>
      <c r="E10" s="58">
        <v>6</v>
      </c>
      <c r="F10" s="58">
        <v>24</v>
      </c>
    </row>
    <row r="11" spans="1:7" ht="21" customHeight="1" x14ac:dyDescent="0.6">
      <c r="A11" s="56"/>
      <c r="B11" s="161" t="s">
        <v>90</v>
      </c>
      <c r="C11" s="161"/>
      <c r="D11" s="161"/>
      <c r="E11" s="58">
        <v>9</v>
      </c>
      <c r="F11" s="58">
        <v>78</v>
      </c>
    </row>
    <row r="12" spans="1:7" x14ac:dyDescent="0.6">
      <c r="A12" s="162" t="s">
        <v>91</v>
      </c>
      <c r="B12" s="162"/>
      <c r="C12" s="162"/>
      <c r="D12" s="162"/>
      <c r="E12" s="59" t="s">
        <v>92</v>
      </c>
      <c r="F12" s="59" t="s">
        <v>93</v>
      </c>
    </row>
    <row r="13" spans="1:7" ht="42" customHeight="1" x14ac:dyDescent="0.6">
      <c r="A13" s="55">
        <f>+SUM(E13:F13)</f>
        <v>496</v>
      </c>
      <c r="B13" s="160" t="s">
        <v>94</v>
      </c>
      <c r="C13" s="160"/>
      <c r="D13" s="160"/>
      <c r="E13" s="55">
        <f>+SUM(E14:E15)</f>
        <v>200</v>
      </c>
      <c r="F13" s="55">
        <f>+SUM(F14:F15)</f>
        <v>296</v>
      </c>
    </row>
    <row r="14" spans="1:7" ht="21" customHeight="1" x14ac:dyDescent="0.6">
      <c r="A14" s="56"/>
      <c r="B14" s="60">
        <f>+SUM(E14:F14)</f>
        <v>199</v>
      </c>
      <c r="C14" s="122" t="s">
        <v>18</v>
      </c>
      <c r="D14" s="122"/>
      <c r="E14" s="57">
        <v>86</v>
      </c>
      <c r="F14" s="57">
        <v>113</v>
      </c>
    </row>
    <row r="15" spans="1:7" x14ac:dyDescent="0.6">
      <c r="A15" s="56"/>
      <c r="B15" s="55">
        <f>+SUM(E15:F15)</f>
        <v>297</v>
      </c>
      <c r="C15" s="122" t="s">
        <v>19</v>
      </c>
      <c r="D15" s="122"/>
      <c r="E15" s="57">
        <v>114</v>
      </c>
      <c r="F15" s="57">
        <v>183</v>
      </c>
    </row>
    <row r="16" spans="1:7" ht="42" customHeight="1" x14ac:dyDescent="0.6">
      <c r="A16" s="55">
        <f>+SUM(E16:F16)</f>
        <v>645</v>
      </c>
      <c r="B16" s="160" t="s">
        <v>95</v>
      </c>
      <c r="C16" s="160"/>
      <c r="D16" s="160"/>
      <c r="E16" s="55">
        <f>+SUM(E17:E18)</f>
        <v>38</v>
      </c>
      <c r="F16" s="55">
        <f>+SUM(F17:F18)</f>
        <v>607</v>
      </c>
    </row>
    <row r="17" spans="1:6" ht="21" customHeight="1" x14ac:dyDescent="0.6">
      <c r="A17" s="56"/>
      <c r="B17" s="55">
        <f>+SUM(E17:F17)</f>
        <v>230</v>
      </c>
      <c r="C17" s="123" t="s">
        <v>18</v>
      </c>
      <c r="D17" s="123"/>
      <c r="E17" s="57">
        <v>15</v>
      </c>
      <c r="F17" s="57">
        <v>215</v>
      </c>
    </row>
    <row r="18" spans="1:6" x14ac:dyDescent="0.6">
      <c r="A18" s="56"/>
      <c r="B18" s="55">
        <f>+SUM(E18:F18)</f>
        <v>415</v>
      </c>
      <c r="C18" s="123" t="s">
        <v>19</v>
      </c>
      <c r="D18" s="123"/>
      <c r="E18" s="57">
        <v>23</v>
      </c>
      <c r="F18" s="57">
        <v>392</v>
      </c>
    </row>
    <row r="19" spans="1:6" ht="42" customHeight="1" x14ac:dyDescent="0.6">
      <c r="A19" s="39">
        <f>+SUM(E19:F19)</f>
        <v>9</v>
      </c>
      <c r="B19" s="160" t="s">
        <v>96</v>
      </c>
      <c r="C19" s="160"/>
      <c r="D19" s="160"/>
      <c r="E19" s="39">
        <f>+SUM(E20:E21)</f>
        <v>0</v>
      </c>
      <c r="F19" s="39">
        <f>+SUM(F20:F21)</f>
        <v>9</v>
      </c>
    </row>
    <row r="20" spans="1:6" ht="21" customHeight="1" x14ac:dyDescent="0.6">
      <c r="A20" s="56"/>
      <c r="B20" s="3">
        <f>+SUM(E20:F20)</f>
        <v>4</v>
      </c>
      <c r="C20" s="123" t="s">
        <v>18</v>
      </c>
      <c r="D20" s="123"/>
      <c r="E20" s="58">
        <v>0</v>
      </c>
      <c r="F20" s="58">
        <v>4</v>
      </c>
    </row>
    <row r="21" spans="1:6" x14ac:dyDescent="0.6">
      <c r="A21" s="56"/>
      <c r="B21" s="3">
        <f>+SUM(E21:F21)</f>
        <v>5</v>
      </c>
      <c r="C21" s="123" t="s">
        <v>19</v>
      </c>
      <c r="D21" s="123"/>
      <c r="E21" s="58">
        <v>0</v>
      </c>
      <c r="F21" s="58">
        <v>5</v>
      </c>
    </row>
    <row r="22" spans="1:6" ht="42" customHeight="1" x14ac:dyDescent="0.6">
      <c r="A22" s="39">
        <f>+SUM(E22:F22)</f>
        <v>22</v>
      </c>
      <c r="B22" s="160" t="s">
        <v>97</v>
      </c>
      <c r="C22" s="160"/>
      <c r="D22" s="160"/>
      <c r="E22" s="39">
        <f>+SUM(E23:E24)</f>
        <v>0</v>
      </c>
      <c r="F22" s="39">
        <f>+SUM(F23:F24)</f>
        <v>22</v>
      </c>
    </row>
    <row r="23" spans="1:6" ht="21" customHeight="1" x14ac:dyDescent="0.6">
      <c r="A23" s="56"/>
      <c r="B23" s="3">
        <f>+SUM(E23:F23)</f>
        <v>13</v>
      </c>
      <c r="C23" s="123" t="s">
        <v>18</v>
      </c>
      <c r="D23" s="123"/>
      <c r="E23" s="58">
        <v>0</v>
      </c>
      <c r="F23" s="58">
        <v>13</v>
      </c>
    </row>
    <row r="24" spans="1:6" x14ac:dyDescent="0.6">
      <c r="A24" s="56"/>
      <c r="B24" s="3">
        <f>+SUM(E24:F24)</f>
        <v>9</v>
      </c>
      <c r="C24" s="123" t="s">
        <v>19</v>
      </c>
      <c r="D24" s="123"/>
      <c r="E24" s="58">
        <v>0</v>
      </c>
      <c r="F24" s="58">
        <v>9</v>
      </c>
    </row>
    <row r="25" spans="1:6" ht="42" customHeight="1" x14ac:dyDescent="0.6">
      <c r="A25" s="39">
        <f>+SUM(E25:F25)</f>
        <v>0</v>
      </c>
      <c r="B25" s="160" t="s">
        <v>98</v>
      </c>
      <c r="C25" s="160"/>
      <c r="D25" s="160"/>
      <c r="E25" s="39">
        <f>+SUM(E26:E27)</f>
        <v>0</v>
      </c>
      <c r="F25" s="39">
        <f>+SUM(F26:F27)</f>
        <v>0</v>
      </c>
    </row>
    <row r="26" spans="1:6" ht="21" customHeight="1" x14ac:dyDescent="0.6">
      <c r="A26" s="56"/>
      <c r="B26" s="3">
        <f>+SUM(E26:F26)</f>
        <v>0</v>
      </c>
      <c r="C26" s="123" t="s">
        <v>18</v>
      </c>
      <c r="D26" s="123"/>
      <c r="E26" s="58">
        <v>0</v>
      </c>
      <c r="F26" s="58">
        <v>0</v>
      </c>
    </row>
    <row r="27" spans="1:6" x14ac:dyDescent="0.6">
      <c r="A27" s="56"/>
      <c r="B27" s="3">
        <f>+SUM(E27:F27)</f>
        <v>0</v>
      </c>
      <c r="C27" s="123" t="s">
        <v>19</v>
      </c>
      <c r="D27" s="123"/>
      <c r="E27" s="58">
        <v>0</v>
      </c>
      <c r="F27" s="58">
        <v>0</v>
      </c>
    </row>
    <row r="28" spans="1:6" ht="42" customHeight="1" x14ac:dyDescent="0.6">
      <c r="A28" s="39">
        <f>+SUM(E28:F28)</f>
        <v>0</v>
      </c>
      <c r="B28" s="160" t="s">
        <v>99</v>
      </c>
      <c r="C28" s="160"/>
      <c r="D28" s="160"/>
      <c r="E28" s="39">
        <f>+SUM(E29:E30)</f>
        <v>0</v>
      </c>
      <c r="F28" s="39">
        <f>+SUM(F29:F30)</f>
        <v>0</v>
      </c>
    </row>
    <row r="29" spans="1:6" x14ac:dyDescent="0.6">
      <c r="A29" s="56"/>
      <c r="B29" s="3">
        <f>+SUM(E29:F29)</f>
        <v>0</v>
      </c>
      <c r="C29" s="123" t="s">
        <v>18</v>
      </c>
      <c r="D29" s="123"/>
      <c r="E29" s="58">
        <v>0</v>
      </c>
      <c r="F29" s="58">
        <v>0</v>
      </c>
    </row>
    <row r="30" spans="1:6" x14ac:dyDescent="0.6">
      <c r="A30" s="56"/>
      <c r="B30" s="3">
        <f>+SUM(E30:F30)</f>
        <v>0</v>
      </c>
      <c r="C30" s="123" t="s">
        <v>19</v>
      </c>
      <c r="D30" s="123"/>
      <c r="E30" s="58">
        <v>0</v>
      </c>
      <c r="F30" s="58">
        <v>0</v>
      </c>
    </row>
    <row r="33" ht="27" customHeight="1" x14ac:dyDescent="0.6"/>
    <row r="34" ht="19.5" customHeight="1" x14ac:dyDescent="0.6"/>
    <row r="35" ht="11.25" customHeight="1" x14ac:dyDescent="0.6"/>
  </sheetData>
  <mergeCells count="28">
    <mergeCell ref="C15:D15"/>
    <mergeCell ref="A4:F4"/>
    <mergeCell ref="A5:D5"/>
    <mergeCell ref="B6:D6"/>
    <mergeCell ref="B7:D7"/>
    <mergeCell ref="B8:D8"/>
    <mergeCell ref="B9:D9"/>
    <mergeCell ref="B10:D10"/>
    <mergeCell ref="B11:D11"/>
    <mergeCell ref="A12:D12"/>
    <mergeCell ref="B13:D13"/>
    <mergeCell ref="C14:D14"/>
    <mergeCell ref="B28:D28"/>
    <mergeCell ref="C29:D29"/>
    <mergeCell ref="C30:D30"/>
    <mergeCell ref="A2:G2"/>
    <mergeCell ref="B22:D22"/>
    <mergeCell ref="C23:D23"/>
    <mergeCell ref="C24:D24"/>
    <mergeCell ref="B25:D25"/>
    <mergeCell ref="C26:D26"/>
    <mergeCell ref="C27:D27"/>
    <mergeCell ref="B16:D16"/>
    <mergeCell ref="C17:D17"/>
    <mergeCell ref="C18:D18"/>
    <mergeCell ref="B19:D19"/>
    <mergeCell ref="C20:D20"/>
    <mergeCell ref="C21:D21"/>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31"/>
  <sheetViews>
    <sheetView showGridLines="0" view="pageBreakPreview" zoomScaleNormal="100" zoomScaleSheetLayoutView="100" workbookViewId="0">
      <selection activeCell="M14" sqref="M14"/>
    </sheetView>
  </sheetViews>
  <sheetFormatPr baseColWidth="10" defaultRowHeight="21" x14ac:dyDescent="0.6"/>
  <cols>
    <col min="1" max="1" width="16.28515625" style="18" customWidth="1"/>
    <col min="2" max="3" width="14.7109375" style="18" customWidth="1"/>
    <col min="4" max="4" width="16.5703125" style="18" customWidth="1"/>
    <col min="5" max="6" width="15.7109375" style="18" customWidth="1"/>
    <col min="7" max="7" width="14.7109375" style="18" customWidth="1"/>
    <col min="8" max="16384" width="11.42578125" style="18"/>
  </cols>
  <sheetData>
    <row r="2" spans="1:7" x14ac:dyDescent="0.6">
      <c r="A2" s="94" t="s">
        <v>132</v>
      </c>
      <c r="B2" s="94"/>
      <c r="C2" s="94"/>
      <c r="D2" s="94"/>
      <c r="E2" s="94"/>
      <c r="F2" s="94"/>
      <c r="G2" s="94"/>
    </row>
    <row r="5" spans="1:7" x14ac:dyDescent="0.6">
      <c r="A5" s="95" t="s">
        <v>100</v>
      </c>
      <c r="B5" s="95"/>
      <c r="C5" s="95"/>
      <c r="D5" s="95"/>
      <c r="E5" s="95"/>
      <c r="F5" s="95"/>
      <c r="G5" s="95"/>
    </row>
    <row r="6" spans="1:7" x14ac:dyDescent="0.6">
      <c r="A6" s="35" t="s">
        <v>101</v>
      </c>
      <c r="B6" s="35" t="s">
        <v>18</v>
      </c>
      <c r="C6" s="35" t="s">
        <v>19</v>
      </c>
      <c r="D6" s="36" t="s">
        <v>102</v>
      </c>
      <c r="E6" s="37"/>
      <c r="F6" s="37"/>
      <c r="G6" s="38"/>
    </row>
    <row r="7" spans="1:7" ht="21.75" x14ac:dyDescent="0.6">
      <c r="A7" s="82">
        <v>2468</v>
      </c>
      <c r="B7" s="82">
        <v>1187</v>
      </c>
      <c r="C7" s="82">
        <v>1281</v>
      </c>
      <c r="D7" s="172" t="s">
        <v>103</v>
      </c>
      <c r="E7" s="173"/>
      <c r="F7" s="173"/>
      <c r="G7" s="174"/>
    </row>
    <row r="8" spans="1:7" ht="21" customHeight="1" x14ac:dyDescent="0.6">
      <c r="A8" s="62"/>
      <c r="B8" s="41">
        <v>96</v>
      </c>
      <c r="C8" s="25">
        <v>128</v>
      </c>
      <c r="D8" s="65" t="s">
        <v>104</v>
      </c>
      <c r="E8" s="66"/>
      <c r="F8" s="66"/>
      <c r="G8" s="67"/>
    </row>
    <row r="9" spans="1:7" ht="21" customHeight="1" x14ac:dyDescent="0.6">
      <c r="A9" s="62"/>
      <c r="B9" s="25">
        <v>659</v>
      </c>
      <c r="C9" s="25">
        <v>746</v>
      </c>
      <c r="D9" s="65" t="s">
        <v>105</v>
      </c>
      <c r="E9" s="66"/>
      <c r="F9" s="66"/>
      <c r="G9" s="67"/>
    </row>
    <row r="10" spans="1:7" ht="21" customHeight="1" x14ac:dyDescent="0.6">
      <c r="A10" s="43"/>
      <c r="B10" s="45">
        <v>432</v>
      </c>
      <c r="C10" s="19">
        <v>407</v>
      </c>
      <c r="D10" s="65" t="s">
        <v>106</v>
      </c>
      <c r="E10" s="66"/>
      <c r="F10" s="66"/>
      <c r="G10" s="67"/>
    </row>
    <row r="11" spans="1:7" ht="21.75" customHeight="1" x14ac:dyDescent="0.6">
      <c r="A11" s="88">
        <v>13</v>
      </c>
      <c r="B11" s="88">
        <v>4</v>
      </c>
      <c r="C11" s="88">
        <v>9</v>
      </c>
      <c r="D11" s="172" t="s">
        <v>107</v>
      </c>
      <c r="E11" s="173"/>
      <c r="F11" s="173"/>
      <c r="G11" s="174"/>
    </row>
    <row r="12" spans="1:7" ht="21" customHeight="1" x14ac:dyDescent="0.6">
      <c r="A12" s="34"/>
      <c r="B12" s="68">
        <v>2</v>
      </c>
      <c r="C12" s="68">
        <v>8</v>
      </c>
      <c r="D12" s="65" t="s">
        <v>108</v>
      </c>
      <c r="E12" s="66"/>
      <c r="F12" s="66"/>
      <c r="G12" s="67"/>
    </row>
    <row r="13" spans="1:7" ht="21" customHeight="1" x14ac:dyDescent="0.6">
      <c r="A13" s="34"/>
      <c r="B13" s="68">
        <v>2</v>
      </c>
      <c r="C13" s="68">
        <v>1</v>
      </c>
      <c r="D13" s="65" t="s">
        <v>109</v>
      </c>
      <c r="E13" s="66"/>
      <c r="F13" s="66"/>
      <c r="G13" s="67"/>
    </row>
    <row r="15" spans="1:7" ht="21.75" customHeight="1" x14ac:dyDescent="0.6">
      <c r="A15" s="145" t="s">
        <v>110</v>
      </c>
      <c r="B15" s="145"/>
      <c r="C15" s="145"/>
      <c r="D15" s="145"/>
      <c r="E15" s="145"/>
      <c r="F15" s="145"/>
      <c r="G15" s="145"/>
    </row>
    <row r="16" spans="1:7" ht="21.75" customHeight="1" x14ac:dyDescent="0.6">
      <c r="A16" s="25" t="s">
        <v>101</v>
      </c>
      <c r="B16" s="25" t="s">
        <v>18</v>
      </c>
      <c r="C16" s="25" t="s">
        <v>19</v>
      </c>
      <c r="D16" s="175"/>
      <c r="E16" s="175"/>
      <c r="F16" s="175"/>
      <c r="G16" s="175"/>
    </row>
    <row r="17" spans="1:7" ht="21.75" customHeight="1" x14ac:dyDescent="0.6">
      <c r="A17" s="70">
        <v>27160</v>
      </c>
      <c r="B17" s="70">
        <v>14511</v>
      </c>
      <c r="C17" s="70">
        <v>12649</v>
      </c>
      <c r="D17" s="176" t="s">
        <v>111</v>
      </c>
      <c r="E17" s="176"/>
      <c r="F17" s="176"/>
      <c r="G17" s="176"/>
    </row>
    <row r="18" spans="1:7" ht="21.75" customHeight="1" x14ac:dyDescent="0.6">
      <c r="A18" s="70">
        <v>16560</v>
      </c>
      <c r="B18" s="70">
        <v>9443</v>
      </c>
      <c r="C18" s="70">
        <v>7117</v>
      </c>
      <c r="D18" s="163" t="s">
        <v>112</v>
      </c>
      <c r="E18" s="164"/>
      <c r="F18" s="164"/>
      <c r="G18" s="165"/>
    </row>
    <row r="19" spans="1:7" ht="21.75" customHeight="1" x14ac:dyDescent="0.6">
      <c r="A19" s="70">
        <v>3502</v>
      </c>
      <c r="B19" s="70">
        <v>2035</v>
      </c>
      <c r="C19" s="70">
        <v>1467</v>
      </c>
      <c r="D19" s="166" t="s">
        <v>113</v>
      </c>
      <c r="E19" s="167"/>
      <c r="F19" s="167"/>
      <c r="G19" s="168"/>
    </row>
    <row r="20" spans="1:7" ht="21.75" customHeight="1" x14ac:dyDescent="0.6">
      <c r="A20" s="70">
        <v>578</v>
      </c>
      <c r="B20" s="70">
        <v>369</v>
      </c>
      <c r="C20" s="71">
        <v>209</v>
      </c>
      <c r="D20" s="166" t="s">
        <v>114</v>
      </c>
      <c r="E20" s="167"/>
      <c r="F20" s="167"/>
      <c r="G20" s="168"/>
    </row>
    <row r="21" spans="1:7" ht="21.75" customHeight="1" x14ac:dyDescent="0.6">
      <c r="A21" s="70">
        <v>1753</v>
      </c>
      <c r="B21" s="70">
        <v>1027</v>
      </c>
      <c r="C21" s="70">
        <v>726</v>
      </c>
      <c r="D21" s="166" t="s">
        <v>115</v>
      </c>
      <c r="E21" s="167"/>
      <c r="F21" s="167"/>
      <c r="G21" s="168"/>
    </row>
    <row r="22" spans="1:7" ht="21.75" customHeight="1" x14ac:dyDescent="0.6">
      <c r="A22" s="70">
        <v>13</v>
      </c>
      <c r="B22" s="70">
        <v>10</v>
      </c>
      <c r="C22" s="71">
        <v>3</v>
      </c>
      <c r="D22" s="166" t="s">
        <v>116</v>
      </c>
      <c r="E22" s="167"/>
      <c r="F22" s="167"/>
      <c r="G22" s="168"/>
    </row>
    <row r="23" spans="1:7" ht="21.75" customHeight="1" x14ac:dyDescent="0.6">
      <c r="A23" s="70">
        <v>1263</v>
      </c>
      <c r="B23" s="70">
        <v>645</v>
      </c>
      <c r="C23" s="70">
        <v>618</v>
      </c>
      <c r="D23" s="166" t="s">
        <v>117</v>
      </c>
      <c r="E23" s="167"/>
      <c r="F23" s="167"/>
      <c r="G23" s="168"/>
    </row>
    <row r="24" spans="1:7" ht="21.75" customHeight="1" x14ac:dyDescent="0.6">
      <c r="A24" s="70">
        <v>489</v>
      </c>
      <c r="B24" s="70">
        <v>250</v>
      </c>
      <c r="C24" s="70">
        <v>239</v>
      </c>
      <c r="D24" s="166" t="s">
        <v>118</v>
      </c>
      <c r="E24" s="167"/>
      <c r="F24" s="167"/>
      <c r="G24" s="168"/>
    </row>
    <row r="25" spans="1:7" ht="21.75" customHeight="1" x14ac:dyDescent="0.6">
      <c r="A25" s="70">
        <v>8962</v>
      </c>
      <c r="B25" s="70">
        <v>5107</v>
      </c>
      <c r="C25" s="70">
        <v>3855</v>
      </c>
      <c r="D25" s="166" t="s">
        <v>119</v>
      </c>
      <c r="E25" s="167"/>
      <c r="F25" s="167"/>
      <c r="G25" s="168"/>
    </row>
    <row r="26" spans="1:7" ht="21.75" customHeight="1" x14ac:dyDescent="0.6">
      <c r="A26" s="70">
        <v>10600</v>
      </c>
      <c r="B26" s="70">
        <v>5068</v>
      </c>
      <c r="C26" s="70">
        <v>5532</v>
      </c>
      <c r="D26" s="163" t="s">
        <v>120</v>
      </c>
      <c r="E26" s="164"/>
      <c r="F26" s="164"/>
      <c r="G26" s="165"/>
    </row>
    <row r="27" spans="1:7" ht="21.75" customHeight="1" x14ac:dyDescent="0.6">
      <c r="A27" s="70">
        <v>1893</v>
      </c>
      <c r="B27" s="70">
        <v>1070</v>
      </c>
      <c r="C27" s="70">
        <v>823</v>
      </c>
      <c r="D27" s="166" t="s">
        <v>121</v>
      </c>
      <c r="E27" s="167"/>
      <c r="F27" s="167"/>
      <c r="G27" s="168"/>
    </row>
    <row r="28" spans="1:7" ht="21.75" customHeight="1" x14ac:dyDescent="0.6">
      <c r="A28" s="70">
        <v>5645</v>
      </c>
      <c r="B28" s="70">
        <v>2629</v>
      </c>
      <c r="C28" s="70">
        <v>3016</v>
      </c>
      <c r="D28" s="166" t="s">
        <v>122</v>
      </c>
      <c r="E28" s="167"/>
      <c r="F28" s="167"/>
      <c r="G28" s="168"/>
    </row>
    <row r="29" spans="1:7" ht="21.75" customHeight="1" x14ac:dyDescent="0.6">
      <c r="A29" s="70">
        <v>1480</v>
      </c>
      <c r="B29" s="71">
        <v>651</v>
      </c>
      <c r="C29" s="70">
        <v>829</v>
      </c>
      <c r="D29" s="169" t="s">
        <v>123</v>
      </c>
      <c r="E29" s="170"/>
      <c r="F29" s="170"/>
      <c r="G29" s="171"/>
    </row>
    <row r="30" spans="1:7" ht="21.75" customHeight="1" x14ac:dyDescent="0.6">
      <c r="A30" s="70">
        <v>1582</v>
      </c>
      <c r="B30" s="70">
        <v>718</v>
      </c>
      <c r="C30" s="70">
        <v>864</v>
      </c>
      <c r="D30" s="169" t="s">
        <v>124</v>
      </c>
      <c r="E30" s="170"/>
      <c r="F30" s="170"/>
      <c r="G30" s="171"/>
    </row>
    <row r="31" spans="1:7" ht="21.75" customHeight="1" x14ac:dyDescent="0.6"/>
  </sheetData>
  <mergeCells count="20">
    <mergeCell ref="D30:G30"/>
    <mergeCell ref="D20:G20"/>
    <mergeCell ref="D21:G21"/>
    <mergeCell ref="D22:G22"/>
    <mergeCell ref="D23:G23"/>
    <mergeCell ref="D24:G24"/>
    <mergeCell ref="D25:G25"/>
    <mergeCell ref="A2:G2"/>
    <mergeCell ref="D26:G26"/>
    <mergeCell ref="D27:G27"/>
    <mergeCell ref="D28:G28"/>
    <mergeCell ref="D29:G29"/>
    <mergeCell ref="A5:G5"/>
    <mergeCell ref="D7:G7"/>
    <mergeCell ref="D11:G11"/>
    <mergeCell ref="A15:G15"/>
    <mergeCell ref="D16:G16"/>
    <mergeCell ref="D17:G17"/>
    <mergeCell ref="D18:G18"/>
    <mergeCell ref="D19:G19"/>
  </mergeCells>
  <pageMargins left="0.70866141732283472" right="0.70866141732283472" top="1.1417322834645669" bottom="0.55118110236220474" header="0.31496062992125984" footer="0.31496062992125984"/>
  <pageSetup paperSize="32767" scale="80"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31"/>
  <sheetViews>
    <sheetView showGridLines="0" view="pageBreakPreview" zoomScaleNormal="100" zoomScaleSheetLayoutView="100" workbookViewId="0">
      <selection activeCell="A2" sqref="A2:G2"/>
    </sheetView>
  </sheetViews>
  <sheetFormatPr baseColWidth="10" defaultRowHeight="21" x14ac:dyDescent="0.6"/>
  <cols>
    <col min="1" max="1" width="16.28515625" style="18" customWidth="1"/>
    <col min="2" max="3" width="14.7109375" style="18" customWidth="1"/>
    <col min="4" max="4" width="16.5703125" style="18" customWidth="1"/>
    <col min="5" max="6" width="15.7109375" style="18" customWidth="1"/>
    <col min="7" max="7" width="14.7109375" style="18" customWidth="1"/>
    <col min="8" max="16384" width="11.42578125" style="18"/>
  </cols>
  <sheetData>
    <row r="2" spans="1:7" x14ac:dyDescent="0.6">
      <c r="A2" s="94" t="s">
        <v>125</v>
      </c>
      <c r="B2" s="94"/>
      <c r="C2" s="94"/>
      <c r="D2" s="94"/>
      <c r="E2" s="94"/>
      <c r="F2" s="94"/>
      <c r="G2" s="94"/>
    </row>
    <row r="5" spans="1:7" x14ac:dyDescent="0.6">
      <c r="A5" s="95" t="s">
        <v>100</v>
      </c>
      <c r="B5" s="95"/>
      <c r="C5" s="95"/>
      <c r="D5" s="95"/>
      <c r="E5" s="95"/>
      <c r="F5" s="95"/>
      <c r="G5" s="95"/>
    </row>
    <row r="6" spans="1:7" x14ac:dyDescent="0.6">
      <c r="A6" s="35" t="s">
        <v>101</v>
      </c>
      <c r="B6" s="35" t="s">
        <v>18</v>
      </c>
      <c r="C6" s="35" t="s">
        <v>19</v>
      </c>
      <c r="D6" s="36" t="s">
        <v>102</v>
      </c>
      <c r="E6" s="37"/>
      <c r="F6" s="37"/>
      <c r="G6" s="38"/>
    </row>
    <row r="7" spans="1:7" ht="21.75" x14ac:dyDescent="0.6">
      <c r="A7" s="82">
        <v>2468</v>
      </c>
      <c r="B7" s="82">
        <v>1187</v>
      </c>
      <c r="C7" s="82">
        <v>1281</v>
      </c>
      <c r="D7" s="172" t="s">
        <v>103</v>
      </c>
      <c r="E7" s="173"/>
      <c r="F7" s="173"/>
      <c r="G7" s="174"/>
    </row>
    <row r="8" spans="1:7" ht="21" customHeight="1" x14ac:dyDescent="0.6">
      <c r="A8" s="62"/>
      <c r="B8" s="41">
        <v>96</v>
      </c>
      <c r="C8" s="25">
        <v>128</v>
      </c>
      <c r="D8" s="65" t="s">
        <v>104</v>
      </c>
      <c r="E8" s="66"/>
      <c r="F8" s="66"/>
      <c r="G8" s="67"/>
    </row>
    <row r="9" spans="1:7" ht="21" customHeight="1" x14ac:dyDescent="0.6">
      <c r="A9" s="62"/>
      <c r="B9" s="25">
        <v>659</v>
      </c>
      <c r="C9" s="25">
        <v>746</v>
      </c>
      <c r="D9" s="65" t="s">
        <v>105</v>
      </c>
      <c r="E9" s="66"/>
      <c r="F9" s="66"/>
      <c r="G9" s="67"/>
    </row>
    <row r="10" spans="1:7" ht="21" customHeight="1" x14ac:dyDescent="0.6">
      <c r="A10" s="43"/>
      <c r="B10" s="45">
        <v>432</v>
      </c>
      <c r="C10" s="19">
        <v>407</v>
      </c>
      <c r="D10" s="65" t="s">
        <v>106</v>
      </c>
      <c r="E10" s="66"/>
      <c r="F10" s="66"/>
      <c r="G10" s="67"/>
    </row>
    <row r="11" spans="1:7" ht="21.75" customHeight="1" x14ac:dyDescent="0.6">
      <c r="A11" s="83">
        <v>9</v>
      </c>
      <c r="B11" s="83">
        <v>3</v>
      </c>
      <c r="C11" s="83">
        <v>6</v>
      </c>
      <c r="D11" s="172" t="s">
        <v>107</v>
      </c>
      <c r="E11" s="173"/>
      <c r="F11" s="173"/>
      <c r="G11" s="174"/>
    </row>
    <row r="12" spans="1:7" ht="21" customHeight="1" x14ac:dyDescent="0.6">
      <c r="A12" s="43"/>
      <c r="B12" s="19">
        <v>1</v>
      </c>
      <c r="C12" s="19">
        <v>5</v>
      </c>
      <c r="D12" s="65" t="s">
        <v>108</v>
      </c>
      <c r="E12" s="66"/>
      <c r="F12" s="66"/>
      <c r="G12" s="67"/>
    </row>
    <row r="13" spans="1:7" ht="21" customHeight="1" x14ac:dyDescent="0.6">
      <c r="A13" s="43"/>
      <c r="B13" s="19">
        <v>2</v>
      </c>
      <c r="C13" s="19">
        <v>1</v>
      </c>
      <c r="D13" s="65" t="s">
        <v>109</v>
      </c>
      <c r="E13" s="66"/>
      <c r="F13" s="66"/>
      <c r="G13" s="67"/>
    </row>
    <row r="15" spans="1:7" ht="21.75" customHeight="1" x14ac:dyDescent="0.6">
      <c r="A15" s="145" t="s">
        <v>110</v>
      </c>
      <c r="B15" s="145"/>
      <c r="C15" s="145"/>
      <c r="D15" s="145"/>
      <c r="E15" s="145"/>
      <c r="F15" s="145"/>
      <c r="G15" s="145"/>
    </row>
    <row r="16" spans="1:7" ht="21.75" customHeight="1" x14ac:dyDescent="0.6">
      <c r="A16" s="25" t="s">
        <v>101</v>
      </c>
      <c r="B16" s="25" t="s">
        <v>18</v>
      </c>
      <c r="C16" s="25" t="s">
        <v>19</v>
      </c>
      <c r="D16" s="175"/>
      <c r="E16" s="175"/>
      <c r="F16" s="175"/>
      <c r="G16" s="175"/>
    </row>
    <row r="17" spans="1:7" ht="21.75" customHeight="1" x14ac:dyDescent="0.6">
      <c r="A17" s="70">
        <v>27728</v>
      </c>
      <c r="B17" s="70">
        <v>14759</v>
      </c>
      <c r="C17" s="70">
        <v>12969</v>
      </c>
      <c r="D17" s="176" t="s">
        <v>111</v>
      </c>
      <c r="E17" s="176"/>
      <c r="F17" s="176"/>
      <c r="G17" s="176"/>
    </row>
    <row r="18" spans="1:7" ht="21.75" customHeight="1" x14ac:dyDescent="0.6">
      <c r="A18" s="70">
        <v>16854</v>
      </c>
      <c r="B18" s="70">
        <v>9571</v>
      </c>
      <c r="C18" s="70">
        <v>7283</v>
      </c>
      <c r="D18" s="163" t="s">
        <v>112</v>
      </c>
      <c r="E18" s="164"/>
      <c r="F18" s="164"/>
      <c r="G18" s="165"/>
    </row>
    <row r="19" spans="1:7" ht="21.75" customHeight="1" x14ac:dyDescent="0.6">
      <c r="A19" s="70">
        <v>3592</v>
      </c>
      <c r="B19" s="70">
        <v>2072</v>
      </c>
      <c r="C19" s="70">
        <v>1520</v>
      </c>
      <c r="D19" s="166" t="s">
        <v>113</v>
      </c>
      <c r="E19" s="167"/>
      <c r="F19" s="167"/>
      <c r="G19" s="168"/>
    </row>
    <row r="20" spans="1:7" ht="21.75" customHeight="1" x14ac:dyDescent="0.6">
      <c r="A20" s="70">
        <v>565</v>
      </c>
      <c r="B20" s="70">
        <v>360</v>
      </c>
      <c r="C20" s="70">
        <v>205</v>
      </c>
      <c r="D20" s="166" t="s">
        <v>114</v>
      </c>
      <c r="E20" s="167"/>
      <c r="F20" s="167"/>
      <c r="G20" s="168"/>
    </row>
    <row r="21" spans="1:7" ht="21.75" customHeight="1" x14ac:dyDescent="0.6">
      <c r="A21" s="70">
        <v>1792</v>
      </c>
      <c r="B21" s="70">
        <v>1043</v>
      </c>
      <c r="C21" s="70">
        <v>749</v>
      </c>
      <c r="D21" s="166" t="s">
        <v>115</v>
      </c>
      <c r="E21" s="167"/>
      <c r="F21" s="167"/>
      <c r="G21" s="168"/>
    </row>
    <row r="22" spans="1:7" ht="21.75" customHeight="1" x14ac:dyDescent="0.6">
      <c r="A22" s="71">
        <v>13</v>
      </c>
      <c r="B22" s="71">
        <v>10</v>
      </c>
      <c r="C22" s="71">
        <v>3</v>
      </c>
      <c r="D22" s="166" t="s">
        <v>116</v>
      </c>
      <c r="E22" s="167"/>
      <c r="F22" s="167"/>
      <c r="G22" s="168"/>
    </row>
    <row r="23" spans="1:7" ht="21.75" customHeight="1" x14ac:dyDescent="0.6">
      <c r="A23" s="71">
        <v>1283</v>
      </c>
      <c r="B23" s="70">
        <v>652</v>
      </c>
      <c r="C23" s="70">
        <v>631</v>
      </c>
      <c r="D23" s="166" t="s">
        <v>117</v>
      </c>
      <c r="E23" s="167"/>
      <c r="F23" s="167"/>
      <c r="G23" s="168"/>
    </row>
    <row r="24" spans="1:7" ht="21.75" customHeight="1" x14ac:dyDescent="0.6">
      <c r="A24" s="70">
        <v>493</v>
      </c>
      <c r="B24" s="70">
        <v>250</v>
      </c>
      <c r="C24" s="70">
        <v>243</v>
      </c>
      <c r="D24" s="166" t="s">
        <v>118</v>
      </c>
      <c r="E24" s="167"/>
      <c r="F24" s="167"/>
      <c r="G24" s="168"/>
    </row>
    <row r="25" spans="1:7" ht="21.75" customHeight="1" x14ac:dyDescent="0.6">
      <c r="A25" s="70">
        <v>9116</v>
      </c>
      <c r="B25" s="70">
        <v>5184</v>
      </c>
      <c r="C25" s="70">
        <v>3932</v>
      </c>
      <c r="D25" s="166" t="s">
        <v>119</v>
      </c>
      <c r="E25" s="167"/>
      <c r="F25" s="167"/>
      <c r="G25" s="168"/>
    </row>
    <row r="26" spans="1:7" ht="21.75" customHeight="1" x14ac:dyDescent="0.6">
      <c r="A26" s="70">
        <v>10874</v>
      </c>
      <c r="B26" s="70">
        <v>5188</v>
      </c>
      <c r="C26" s="70">
        <v>5686</v>
      </c>
      <c r="D26" s="163" t="s">
        <v>120</v>
      </c>
      <c r="E26" s="164"/>
      <c r="F26" s="164"/>
      <c r="G26" s="165"/>
    </row>
    <row r="27" spans="1:7" ht="21.75" customHeight="1" x14ac:dyDescent="0.6">
      <c r="A27" s="70">
        <v>1917</v>
      </c>
      <c r="B27" s="70">
        <v>1078</v>
      </c>
      <c r="C27" s="70">
        <v>839</v>
      </c>
      <c r="D27" s="166" t="s">
        <v>121</v>
      </c>
      <c r="E27" s="167"/>
      <c r="F27" s="167"/>
      <c r="G27" s="168"/>
    </row>
    <row r="28" spans="1:7" ht="21.75" customHeight="1" x14ac:dyDescent="0.6">
      <c r="A28" s="70">
        <v>5771</v>
      </c>
      <c r="B28" s="70">
        <v>2690</v>
      </c>
      <c r="C28" s="71">
        <v>3081</v>
      </c>
      <c r="D28" s="166" t="s">
        <v>122</v>
      </c>
      <c r="E28" s="167"/>
      <c r="F28" s="167"/>
      <c r="G28" s="168"/>
    </row>
    <row r="29" spans="1:7" ht="21.75" customHeight="1" x14ac:dyDescent="0.6">
      <c r="A29" s="70">
        <v>1587</v>
      </c>
      <c r="B29" s="70">
        <v>691</v>
      </c>
      <c r="C29" s="70">
        <v>896</v>
      </c>
      <c r="D29" s="169" t="s">
        <v>123</v>
      </c>
      <c r="E29" s="170"/>
      <c r="F29" s="170"/>
      <c r="G29" s="171"/>
    </row>
    <row r="30" spans="1:7" ht="21.75" customHeight="1" x14ac:dyDescent="0.6">
      <c r="A30" s="70">
        <v>1599</v>
      </c>
      <c r="B30" s="70">
        <v>729</v>
      </c>
      <c r="C30" s="70">
        <v>870</v>
      </c>
      <c r="D30" s="169" t="s">
        <v>124</v>
      </c>
      <c r="E30" s="170"/>
      <c r="F30" s="170"/>
      <c r="G30" s="171"/>
    </row>
    <row r="31" spans="1:7" ht="21.75" customHeight="1" x14ac:dyDescent="0.6"/>
  </sheetData>
  <mergeCells count="20">
    <mergeCell ref="D30:G30"/>
    <mergeCell ref="D20:G20"/>
    <mergeCell ref="D21:G21"/>
    <mergeCell ref="D22:G22"/>
    <mergeCell ref="D23:G23"/>
    <mergeCell ref="D24:G24"/>
    <mergeCell ref="D25:G25"/>
    <mergeCell ref="A2:G2"/>
    <mergeCell ref="D26:G26"/>
    <mergeCell ref="D27:G27"/>
    <mergeCell ref="D28:G28"/>
    <mergeCell ref="D29:G29"/>
    <mergeCell ref="A5:G5"/>
    <mergeCell ref="D7:G7"/>
    <mergeCell ref="D11:G11"/>
    <mergeCell ref="A15:G15"/>
    <mergeCell ref="D16:G16"/>
    <mergeCell ref="D17:G17"/>
    <mergeCell ref="D18:G18"/>
    <mergeCell ref="D19:G19"/>
  </mergeCells>
  <pageMargins left="0.70866141732283472" right="0.70866141732283472" top="1.1417322834645669" bottom="0.55118110236220474" header="0.31496062992125984" footer="0.31496062992125984"/>
  <pageSetup paperSize="32767" scale="80"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31"/>
  <sheetViews>
    <sheetView showGridLines="0" view="pageBreakPreview" zoomScale="115" zoomScaleNormal="100" zoomScaleSheetLayoutView="115" workbookViewId="0">
      <selection activeCell="J10" sqref="J10"/>
    </sheetView>
  </sheetViews>
  <sheetFormatPr baseColWidth="10" defaultRowHeight="21" x14ac:dyDescent="0.6"/>
  <cols>
    <col min="1" max="1" width="16.28515625" style="18" customWidth="1"/>
    <col min="2" max="3" width="14.7109375" style="18" customWidth="1"/>
    <col min="4" max="4" width="16.5703125" style="18" customWidth="1"/>
    <col min="5" max="6" width="15.7109375" style="18" customWidth="1"/>
    <col min="7" max="7" width="14.7109375" style="18" customWidth="1"/>
    <col min="8" max="16384" width="11.42578125" style="18"/>
  </cols>
  <sheetData>
    <row r="2" spans="1:7" x14ac:dyDescent="0.6">
      <c r="A2" s="94" t="s">
        <v>44</v>
      </c>
      <c r="B2" s="94"/>
      <c r="C2" s="94"/>
      <c r="D2" s="94"/>
      <c r="E2" s="94"/>
      <c r="F2" s="94"/>
      <c r="G2" s="94"/>
    </row>
    <row r="5" spans="1:7" x14ac:dyDescent="0.6">
      <c r="A5" s="95" t="s">
        <v>100</v>
      </c>
      <c r="B5" s="95"/>
      <c r="C5" s="95"/>
      <c r="D5" s="95"/>
      <c r="E5" s="95"/>
      <c r="F5" s="95"/>
      <c r="G5" s="95"/>
    </row>
    <row r="6" spans="1:7" x14ac:dyDescent="0.6">
      <c r="A6" s="35" t="s">
        <v>101</v>
      </c>
      <c r="B6" s="35" t="s">
        <v>18</v>
      </c>
      <c r="C6" s="35" t="s">
        <v>19</v>
      </c>
      <c r="D6" s="36" t="s">
        <v>102</v>
      </c>
      <c r="E6" s="37"/>
      <c r="F6" s="37"/>
      <c r="G6" s="38"/>
    </row>
    <row r="7" spans="1:7" ht="21.75" x14ac:dyDescent="0.6">
      <c r="A7" s="61">
        <v>2462</v>
      </c>
      <c r="B7" s="61">
        <v>1207</v>
      </c>
      <c r="C7" s="61">
        <v>1255</v>
      </c>
      <c r="D7" s="172" t="s">
        <v>103</v>
      </c>
      <c r="E7" s="173"/>
      <c r="F7" s="173"/>
      <c r="G7" s="174"/>
    </row>
    <row r="8" spans="1:7" ht="21" customHeight="1" x14ac:dyDescent="0.6">
      <c r="A8" s="62"/>
      <c r="B8" s="63">
        <v>83</v>
      </c>
      <c r="C8" s="64">
        <v>111</v>
      </c>
      <c r="D8" s="65" t="s">
        <v>104</v>
      </c>
      <c r="E8" s="66"/>
      <c r="F8" s="66"/>
      <c r="G8" s="67"/>
    </row>
    <row r="9" spans="1:7" ht="21" customHeight="1" x14ac:dyDescent="0.6">
      <c r="A9" s="62"/>
      <c r="B9" s="64">
        <v>724</v>
      </c>
      <c r="C9" s="64">
        <v>751</v>
      </c>
      <c r="D9" s="65" t="s">
        <v>105</v>
      </c>
      <c r="E9" s="66"/>
      <c r="F9" s="66"/>
      <c r="G9" s="67"/>
    </row>
    <row r="10" spans="1:7" ht="21" customHeight="1" x14ac:dyDescent="0.6">
      <c r="A10" s="43"/>
      <c r="B10" s="48">
        <v>400</v>
      </c>
      <c r="C10" s="68">
        <v>393</v>
      </c>
      <c r="D10" s="65" t="s">
        <v>106</v>
      </c>
      <c r="E10" s="66"/>
      <c r="F10" s="66"/>
      <c r="G10" s="67"/>
    </row>
    <row r="11" spans="1:7" ht="21.75" customHeight="1" x14ac:dyDescent="0.6">
      <c r="A11" s="69">
        <v>8</v>
      </c>
      <c r="B11" s="69">
        <v>3</v>
      </c>
      <c r="C11" s="69">
        <v>5</v>
      </c>
      <c r="D11" s="172" t="s">
        <v>107</v>
      </c>
      <c r="E11" s="173"/>
      <c r="F11" s="173"/>
      <c r="G11" s="174"/>
    </row>
    <row r="12" spans="1:7" ht="21" customHeight="1" x14ac:dyDescent="0.6">
      <c r="A12" s="34"/>
      <c r="B12" s="35">
        <v>1</v>
      </c>
      <c r="C12" s="35">
        <v>5</v>
      </c>
      <c r="D12" s="65" t="s">
        <v>108</v>
      </c>
      <c r="E12" s="66"/>
      <c r="F12" s="66"/>
      <c r="G12" s="67"/>
    </row>
    <row r="13" spans="1:7" ht="21" customHeight="1" x14ac:dyDescent="0.6">
      <c r="A13" s="34"/>
      <c r="B13" s="35">
        <v>2</v>
      </c>
      <c r="C13" s="35">
        <v>0</v>
      </c>
      <c r="D13" s="65" t="s">
        <v>109</v>
      </c>
      <c r="E13" s="66"/>
      <c r="F13" s="66"/>
      <c r="G13" s="67"/>
    </row>
    <row r="15" spans="1:7" ht="21.75" customHeight="1" x14ac:dyDescent="0.6">
      <c r="A15" s="145" t="s">
        <v>110</v>
      </c>
      <c r="B15" s="145"/>
      <c r="C15" s="145"/>
      <c r="D15" s="145"/>
      <c r="E15" s="145"/>
      <c r="F15" s="145"/>
      <c r="G15" s="145"/>
    </row>
    <row r="16" spans="1:7" ht="21.75" customHeight="1" x14ac:dyDescent="0.6">
      <c r="A16" s="25" t="s">
        <v>101</v>
      </c>
      <c r="B16" s="25" t="s">
        <v>18</v>
      </c>
      <c r="C16" s="25" t="s">
        <v>19</v>
      </c>
      <c r="D16" s="175"/>
      <c r="E16" s="175"/>
      <c r="F16" s="175"/>
      <c r="G16" s="175"/>
    </row>
    <row r="17" spans="1:7" ht="21.75" customHeight="1" x14ac:dyDescent="0.6">
      <c r="A17" s="70">
        <v>27199</v>
      </c>
      <c r="B17" s="70">
        <v>14440</v>
      </c>
      <c r="C17" s="70">
        <v>12759</v>
      </c>
      <c r="D17" s="176" t="s">
        <v>111</v>
      </c>
      <c r="E17" s="176"/>
      <c r="F17" s="176"/>
      <c r="G17" s="176"/>
    </row>
    <row r="18" spans="1:7" ht="21.75" customHeight="1" x14ac:dyDescent="0.6">
      <c r="A18" s="70">
        <v>16828</v>
      </c>
      <c r="B18" s="70">
        <v>9537</v>
      </c>
      <c r="C18" s="70">
        <v>7291</v>
      </c>
      <c r="D18" s="163" t="s">
        <v>112</v>
      </c>
      <c r="E18" s="164"/>
      <c r="F18" s="164"/>
      <c r="G18" s="165"/>
    </row>
    <row r="19" spans="1:7" ht="21.75" customHeight="1" x14ac:dyDescent="0.6">
      <c r="A19" s="70">
        <v>3622</v>
      </c>
      <c r="B19" s="70">
        <v>2077</v>
      </c>
      <c r="C19" s="70">
        <v>1545</v>
      </c>
      <c r="D19" s="166" t="s">
        <v>113</v>
      </c>
      <c r="E19" s="167"/>
      <c r="F19" s="167"/>
      <c r="G19" s="168"/>
    </row>
    <row r="20" spans="1:7" ht="21.75" customHeight="1" x14ac:dyDescent="0.6">
      <c r="A20" s="70">
        <v>556</v>
      </c>
      <c r="B20" s="70">
        <v>351</v>
      </c>
      <c r="C20" s="71">
        <v>205</v>
      </c>
      <c r="D20" s="166" t="s">
        <v>114</v>
      </c>
      <c r="E20" s="167"/>
      <c r="F20" s="167"/>
      <c r="G20" s="168"/>
    </row>
    <row r="21" spans="1:7" ht="21.75" customHeight="1" x14ac:dyDescent="0.6">
      <c r="A21" s="70">
        <v>1799</v>
      </c>
      <c r="B21" s="70">
        <v>1045</v>
      </c>
      <c r="C21" s="70">
        <v>754</v>
      </c>
      <c r="D21" s="166" t="s">
        <v>115</v>
      </c>
      <c r="E21" s="167"/>
      <c r="F21" s="167"/>
      <c r="G21" s="168"/>
    </row>
    <row r="22" spans="1:7" ht="21.75" customHeight="1" x14ac:dyDescent="0.6">
      <c r="A22" s="71">
        <v>13</v>
      </c>
      <c r="B22" s="71">
        <v>10</v>
      </c>
      <c r="C22" s="71">
        <v>3</v>
      </c>
      <c r="D22" s="166" t="s">
        <v>116</v>
      </c>
      <c r="E22" s="167"/>
      <c r="F22" s="167"/>
      <c r="G22" s="168"/>
    </row>
    <row r="23" spans="1:7" ht="21.75" customHeight="1" x14ac:dyDescent="0.6">
      <c r="A23" s="70">
        <v>1262</v>
      </c>
      <c r="B23" s="70">
        <v>635</v>
      </c>
      <c r="C23" s="70">
        <v>627</v>
      </c>
      <c r="D23" s="166" t="s">
        <v>117</v>
      </c>
      <c r="E23" s="167"/>
      <c r="F23" s="167"/>
      <c r="G23" s="168"/>
    </row>
    <row r="24" spans="1:7" ht="21.75" customHeight="1" x14ac:dyDescent="0.6">
      <c r="A24" s="70">
        <v>495</v>
      </c>
      <c r="B24" s="70">
        <v>251</v>
      </c>
      <c r="C24" s="71">
        <v>244</v>
      </c>
      <c r="D24" s="166" t="s">
        <v>118</v>
      </c>
      <c r="E24" s="167"/>
      <c r="F24" s="167"/>
      <c r="G24" s="168"/>
    </row>
    <row r="25" spans="1:7" ht="21.75" customHeight="1" x14ac:dyDescent="0.6">
      <c r="A25" s="70">
        <v>9081</v>
      </c>
      <c r="B25" s="70">
        <v>5168</v>
      </c>
      <c r="C25" s="70">
        <v>3913</v>
      </c>
      <c r="D25" s="166" t="s">
        <v>119</v>
      </c>
      <c r="E25" s="167"/>
      <c r="F25" s="167"/>
      <c r="G25" s="168"/>
    </row>
    <row r="26" spans="1:7" ht="21.75" customHeight="1" x14ac:dyDescent="0.6">
      <c r="A26" s="70">
        <v>10371</v>
      </c>
      <c r="B26" s="70">
        <v>4903</v>
      </c>
      <c r="C26" s="70">
        <v>5468</v>
      </c>
      <c r="D26" s="163" t="s">
        <v>120</v>
      </c>
      <c r="E26" s="164"/>
      <c r="F26" s="164"/>
      <c r="G26" s="165"/>
    </row>
    <row r="27" spans="1:7" ht="21.75" customHeight="1" x14ac:dyDescent="0.6">
      <c r="A27" s="70">
        <v>1591</v>
      </c>
      <c r="B27" s="70">
        <v>869</v>
      </c>
      <c r="C27" s="70">
        <v>722</v>
      </c>
      <c r="D27" s="166" t="s">
        <v>121</v>
      </c>
      <c r="E27" s="167"/>
      <c r="F27" s="167"/>
      <c r="G27" s="168"/>
    </row>
    <row r="28" spans="1:7" ht="21.75" customHeight="1" x14ac:dyDescent="0.6">
      <c r="A28" s="70">
        <v>5741</v>
      </c>
      <c r="B28" s="70">
        <v>2666</v>
      </c>
      <c r="C28" s="70">
        <v>3075</v>
      </c>
      <c r="D28" s="166" t="s">
        <v>122</v>
      </c>
      <c r="E28" s="167"/>
      <c r="F28" s="167"/>
      <c r="G28" s="168"/>
    </row>
    <row r="29" spans="1:7" ht="21.75" customHeight="1" x14ac:dyDescent="0.6">
      <c r="A29" s="70">
        <v>1625</v>
      </c>
      <c r="B29" s="70">
        <v>706</v>
      </c>
      <c r="C29" s="70">
        <v>919</v>
      </c>
      <c r="D29" s="169" t="s">
        <v>123</v>
      </c>
      <c r="E29" s="170"/>
      <c r="F29" s="170"/>
      <c r="G29" s="171"/>
    </row>
    <row r="30" spans="1:7" ht="21.75" customHeight="1" x14ac:dyDescent="0.6">
      <c r="A30" s="70">
        <v>1414</v>
      </c>
      <c r="B30" s="70">
        <v>662</v>
      </c>
      <c r="C30" s="70">
        <v>752</v>
      </c>
      <c r="D30" s="169" t="s">
        <v>124</v>
      </c>
      <c r="E30" s="170"/>
      <c r="F30" s="170"/>
      <c r="G30" s="171"/>
    </row>
    <row r="31" spans="1:7" ht="21.75" customHeight="1" x14ac:dyDescent="0.6"/>
  </sheetData>
  <mergeCells count="20">
    <mergeCell ref="D30:G30"/>
    <mergeCell ref="D20:G20"/>
    <mergeCell ref="D21:G21"/>
    <mergeCell ref="D22:G22"/>
    <mergeCell ref="D23:G23"/>
    <mergeCell ref="D24:G24"/>
    <mergeCell ref="D25:G25"/>
    <mergeCell ref="A2:G2"/>
    <mergeCell ref="D26:G26"/>
    <mergeCell ref="D27:G27"/>
    <mergeCell ref="D28:G28"/>
    <mergeCell ref="D29:G29"/>
    <mergeCell ref="A5:G5"/>
    <mergeCell ref="D7:G7"/>
    <mergeCell ref="D11:G11"/>
    <mergeCell ref="A15:G15"/>
    <mergeCell ref="D16:G16"/>
    <mergeCell ref="D17:G17"/>
    <mergeCell ref="D18:G18"/>
    <mergeCell ref="D19:G19"/>
  </mergeCells>
  <pageMargins left="0.70866141732283472" right="0.70866141732283472" top="1.1417322834645669" bottom="0.55118110236220474" header="0.31496062992125984" footer="0.31496062992125984"/>
  <pageSetup paperSize="32767" scale="80"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9"/>
  <sheetViews>
    <sheetView showGridLines="0" view="pageBreakPreview" zoomScale="130" zoomScaleNormal="100" zoomScaleSheetLayoutView="130" workbookViewId="0">
      <selection activeCell="C36" sqref="C36"/>
    </sheetView>
  </sheetViews>
  <sheetFormatPr baseColWidth="10" defaultRowHeight="21" x14ac:dyDescent="0.6"/>
  <cols>
    <col min="1" max="3" width="12.42578125" style="1" customWidth="1"/>
    <col min="4" max="4" width="13" style="1" bestFit="1" customWidth="1"/>
    <col min="5" max="5" width="16.28515625" style="1" bestFit="1" customWidth="1"/>
    <col min="6" max="7" width="12.42578125" style="1" customWidth="1"/>
    <col min="8" max="16384" width="11.42578125" style="1"/>
  </cols>
  <sheetData>
    <row r="1" spans="1:7" x14ac:dyDescent="0.6">
      <c r="G1" s="2"/>
    </row>
    <row r="2" spans="1:7" x14ac:dyDescent="0.6">
      <c r="G2" s="2"/>
    </row>
    <row r="3" spans="1:7" x14ac:dyDescent="0.6">
      <c r="G3" s="2"/>
    </row>
    <row r="6" spans="1:7" x14ac:dyDescent="0.6">
      <c r="A6" s="8"/>
      <c r="B6" s="8"/>
      <c r="C6" s="8"/>
    </row>
    <row r="7" spans="1:7" ht="21.75" x14ac:dyDescent="0.6">
      <c r="A7" s="102" t="s">
        <v>17</v>
      </c>
      <c r="B7" s="103"/>
      <c r="C7" s="103"/>
      <c r="D7" s="103"/>
      <c r="E7" s="104"/>
      <c r="F7" s="9" t="s">
        <v>18</v>
      </c>
      <c r="G7" s="9" t="s">
        <v>19</v>
      </c>
    </row>
    <row r="8" spans="1:7" ht="21" customHeight="1" x14ac:dyDescent="0.6">
      <c r="A8" s="10">
        <f>+SUM(F8:G8)</f>
        <v>287760</v>
      </c>
      <c r="B8" s="105" t="s">
        <v>20</v>
      </c>
      <c r="C8" s="106"/>
      <c r="D8" s="106"/>
      <c r="E8" s="107"/>
      <c r="F8" s="10">
        <f>SUM(F9,F14)</f>
        <v>132477</v>
      </c>
      <c r="G8" s="10">
        <f>SUM(G9,G14)</f>
        <v>155283</v>
      </c>
    </row>
    <row r="9" spans="1:7" ht="21" customHeight="1" x14ac:dyDescent="0.6">
      <c r="A9" s="11">
        <f>SUM(F9:G9)</f>
        <v>127330</v>
      </c>
      <c r="B9" s="99" t="s">
        <v>21</v>
      </c>
      <c r="C9" s="100"/>
      <c r="D9" s="100"/>
      <c r="E9" s="101"/>
      <c r="F9" s="11">
        <f>SUM(F10,F13)</f>
        <v>60348</v>
      </c>
      <c r="G9" s="11">
        <f>SUM(G10,G13)</f>
        <v>66982</v>
      </c>
    </row>
    <row r="10" spans="1:7" ht="21" customHeight="1" x14ac:dyDescent="0.6">
      <c r="A10" s="12"/>
      <c r="B10" s="11">
        <f>SUM(F10:G10)</f>
        <v>123603</v>
      </c>
      <c r="C10" s="96" t="s">
        <v>22</v>
      </c>
      <c r="D10" s="98"/>
      <c r="E10" s="97"/>
      <c r="F10" s="11">
        <f>SUM(F11:F12)</f>
        <v>58619</v>
      </c>
      <c r="G10" s="11">
        <f>SUM(G11:G12)</f>
        <v>64984</v>
      </c>
    </row>
    <row r="11" spans="1:7" ht="21" customHeight="1" x14ac:dyDescent="0.6">
      <c r="A11" s="12"/>
      <c r="B11" s="13"/>
      <c r="C11" s="11">
        <f>SUM(F11:G11)</f>
        <v>77133</v>
      </c>
      <c r="D11" s="96" t="s">
        <v>4</v>
      </c>
      <c r="E11" s="97"/>
      <c r="F11" s="11">
        <v>37704</v>
      </c>
      <c r="G11" s="11">
        <v>39429</v>
      </c>
    </row>
    <row r="12" spans="1:7" ht="21" customHeight="1" x14ac:dyDescent="0.6">
      <c r="A12" s="12"/>
      <c r="B12" s="13"/>
      <c r="C12" s="11">
        <f>SUM(F12:G12)</f>
        <v>46470</v>
      </c>
      <c r="D12" s="96" t="s">
        <v>5</v>
      </c>
      <c r="E12" s="97"/>
      <c r="F12" s="11">
        <v>20915</v>
      </c>
      <c r="G12" s="11">
        <v>25555</v>
      </c>
    </row>
    <row r="13" spans="1:7" x14ac:dyDescent="0.6">
      <c r="A13" s="12"/>
      <c r="B13" s="11">
        <f>SUM(F13:G13)</f>
        <v>3727</v>
      </c>
      <c r="C13" s="96" t="s">
        <v>23</v>
      </c>
      <c r="D13" s="98"/>
      <c r="E13" s="97"/>
      <c r="F13" s="11">
        <v>1729</v>
      </c>
      <c r="G13" s="11">
        <v>1998</v>
      </c>
    </row>
    <row r="14" spans="1:7" ht="21" customHeight="1" x14ac:dyDescent="0.6">
      <c r="A14" s="11">
        <f>SUM(F14:G14)</f>
        <v>160430</v>
      </c>
      <c r="B14" s="99" t="s">
        <v>24</v>
      </c>
      <c r="C14" s="100"/>
      <c r="D14" s="100"/>
      <c r="E14" s="101"/>
      <c r="F14" s="11">
        <f>SUM(F15,F18,F27)</f>
        <v>72129</v>
      </c>
      <c r="G14" s="11">
        <f>SUM(G15,G18,G27)</f>
        <v>88301</v>
      </c>
    </row>
    <row r="15" spans="1:7" ht="21" customHeight="1" x14ac:dyDescent="0.6">
      <c r="A15" s="12"/>
      <c r="B15" s="11">
        <f>SUM(C16:C17)</f>
        <v>3415</v>
      </c>
      <c r="C15" s="96" t="s">
        <v>22</v>
      </c>
      <c r="D15" s="98"/>
      <c r="E15" s="97"/>
      <c r="F15" s="11">
        <f>SUM(F16:F17)</f>
        <v>1124</v>
      </c>
      <c r="G15" s="11">
        <f>SUM(G16:G17)</f>
        <v>2291</v>
      </c>
    </row>
    <row r="16" spans="1:7" x14ac:dyDescent="0.6">
      <c r="A16" s="12"/>
      <c r="B16" s="12"/>
      <c r="C16" s="11">
        <f>SUM(F16:G16)</f>
        <v>2085</v>
      </c>
      <c r="D16" s="96" t="s">
        <v>4</v>
      </c>
      <c r="E16" s="97"/>
      <c r="F16" s="12">
        <v>771</v>
      </c>
      <c r="G16" s="11">
        <v>1314</v>
      </c>
    </row>
    <row r="17" spans="1:7" x14ac:dyDescent="0.6">
      <c r="A17" s="12"/>
      <c r="B17" s="12"/>
      <c r="C17" s="11">
        <f>SUM(F17:G17)</f>
        <v>1330</v>
      </c>
      <c r="D17" s="96" t="s">
        <v>5</v>
      </c>
      <c r="E17" s="97"/>
      <c r="F17" s="12">
        <v>353</v>
      </c>
      <c r="G17" s="11">
        <v>977</v>
      </c>
    </row>
    <row r="18" spans="1:7" x14ac:dyDescent="0.6">
      <c r="A18" s="14"/>
      <c r="B18" s="11">
        <f>SUM(C19,C22,C25)</f>
        <v>156751</v>
      </c>
      <c r="C18" s="96" t="s">
        <v>25</v>
      </c>
      <c r="D18" s="98"/>
      <c r="E18" s="97"/>
      <c r="F18" s="11">
        <f>SUM(F19,F22,F25)</f>
        <v>70896</v>
      </c>
      <c r="G18" s="11">
        <f>SUM(G19,G22,G25)</f>
        <v>85855</v>
      </c>
    </row>
    <row r="19" spans="1:7" x14ac:dyDescent="0.6">
      <c r="A19" s="12"/>
      <c r="B19" s="14"/>
      <c r="C19" s="15">
        <f>SUM(D20:D21)</f>
        <v>132033</v>
      </c>
      <c r="D19" s="96" t="s">
        <v>9</v>
      </c>
      <c r="E19" s="97"/>
      <c r="F19" s="11">
        <f>SUM(F20:F21)</f>
        <v>59493</v>
      </c>
      <c r="G19" s="11">
        <f>SUM(G20:G21)</f>
        <v>72540</v>
      </c>
    </row>
    <row r="20" spans="1:7" x14ac:dyDescent="0.6">
      <c r="A20" s="12"/>
      <c r="B20" s="12"/>
      <c r="C20" s="14"/>
      <c r="D20" s="11">
        <f>SUM(F20:G20)</f>
        <v>81249</v>
      </c>
      <c r="E20" s="16" t="s">
        <v>16</v>
      </c>
      <c r="F20" s="11">
        <v>36876</v>
      </c>
      <c r="G20" s="11">
        <v>44373</v>
      </c>
    </row>
    <row r="21" spans="1:7" x14ac:dyDescent="0.6">
      <c r="A21" s="12"/>
      <c r="B21" s="12"/>
      <c r="C21" s="14"/>
      <c r="D21" s="11">
        <f>SUM(F21:G21)</f>
        <v>50784</v>
      </c>
      <c r="E21" s="16" t="s">
        <v>5</v>
      </c>
      <c r="F21" s="11">
        <v>22617</v>
      </c>
      <c r="G21" s="11">
        <v>28167</v>
      </c>
    </row>
    <row r="22" spans="1:7" x14ac:dyDescent="0.6">
      <c r="A22" s="12"/>
      <c r="B22" s="14"/>
      <c r="C22" s="15">
        <f>SUM(D23:D24)</f>
        <v>24022</v>
      </c>
      <c r="D22" s="96" t="s">
        <v>11</v>
      </c>
      <c r="E22" s="97"/>
      <c r="F22" s="11">
        <f>SUM(F23:F24)</f>
        <v>11080</v>
      </c>
      <c r="G22" s="11">
        <f>SUM(G23:G24)</f>
        <v>12942</v>
      </c>
    </row>
    <row r="23" spans="1:7" x14ac:dyDescent="0.6">
      <c r="A23" s="12"/>
      <c r="B23" s="12"/>
      <c r="C23" s="14"/>
      <c r="D23" s="11">
        <f>SUM(F23:G23)</f>
        <v>1624</v>
      </c>
      <c r="E23" s="16" t="s">
        <v>26</v>
      </c>
      <c r="F23" s="11">
        <v>715</v>
      </c>
      <c r="G23" s="11">
        <v>909</v>
      </c>
    </row>
    <row r="24" spans="1:7" x14ac:dyDescent="0.6">
      <c r="A24" s="12"/>
      <c r="B24" s="12"/>
      <c r="C24" s="14"/>
      <c r="D24" s="11">
        <f>SUM(F24:G24)</f>
        <v>22398</v>
      </c>
      <c r="E24" s="16" t="s">
        <v>5</v>
      </c>
      <c r="F24" s="11">
        <v>10365</v>
      </c>
      <c r="G24" s="11">
        <v>12033</v>
      </c>
    </row>
    <row r="25" spans="1:7" x14ac:dyDescent="0.6">
      <c r="A25" s="12"/>
      <c r="B25" s="11"/>
      <c r="C25" s="11">
        <f>SUM(D26:D26)</f>
        <v>696</v>
      </c>
      <c r="D25" s="96" t="s">
        <v>27</v>
      </c>
      <c r="E25" s="97"/>
      <c r="F25" s="11">
        <f>SUM(F26)</f>
        <v>323</v>
      </c>
      <c r="G25" s="11">
        <f>SUM(G26)</f>
        <v>373</v>
      </c>
    </row>
    <row r="26" spans="1:7" x14ac:dyDescent="0.6">
      <c r="A26" s="12"/>
      <c r="B26" s="12"/>
      <c r="C26" s="14"/>
      <c r="D26" s="11">
        <f>SUM(F26:G26)</f>
        <v>696</v>
      </c>
      <c r="E26" s="16" t="s">
        <v>5</v>
      </c>
      <c r="F26" s="11">
        <v>323</v>
      </c>
      <c r="G26" s="11">
        <v>373</v>
      </c>
    </row>
    <row r="27" spans="1:7" x14ac:dyDescent="0.6">
      <c r="A27" s="12"/>
      <c r="B27" s="12">
        <f>SUM(F27+G27)</f>
        <v>264</v>
      </c>
      <c r="C27" s="96" t="s">
        <v>23</v>
      </c>
      <c r="D27" s="98"/>
      <c r="E27" s="97"/>
      <c r="F27" s="12">
        <v>109</v>
      </c>
      <c r="G27" s="12">
        <v>155</v>
      </c>
    </row>
    <row r="39" spans="1:7" x14ac:dyDescent="0.6">
      <c r="A39" s="17"/>
      <c r="B39" s="17"/>
      <c r="C39" s="17"/>
      <c r="D39" s="17"/>
      <c r="E39" s="17"/>
      <c r="F39" s="17"/>
      <c r="G39" s="17"/>
    </row>
  </sheetData>
  <mergeCells count="16">
    <mergeCell ref="D12:E12"/>
    <mergeCell ref="A7:E7"/>
    <mergeCell ref="B8:E8"/>
    <mergeCell ref="B9:E9"/>
    <mergeCell ref="C10:E10"/>
    <mergeCell ref="D11:E11"/>
    <mergeCell ref="D19:E19"/>
    <mergeCell ref="D22:E22"/>
    <mergeCell ref="D25:E25"/>
    <mergeCell ref="C27:E27"/>
    <mergeCell ref="C13:E13"/>
    <mergeCell ref="B14:E14"/>
    <mergeCell ref="C15:E15"/>
    <mergeCell ref="D16:E16"/>
    <mergeCell ref="D17:E17"/>
    <mergeCell ref="C18:E18"/>
  </mergeCells>
  <pageMargins left="0.70866141732283472" right="0.70866141732283472" top="1.1417322834645669" bottom="0.55118110236220474" header="0.31496062992125984" footer="0.31496062992125984"/>
  <pageSetup paperSize="32767" scale="95"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43"/>
  <sheetViews>
    <sheetView showGridLines="0" view="pageBreakPreview" topLeftCell="A4" zoomScale="130" zoomScaleNormal="100" zoomScaleSheetLayoutView="130" workbookViewId="0">
      <selection activeCell="D32" sqref="D32"/>
    </sheetView>
  </sheetViews>
  <sheetFormatPr baseColWidth="10" defaultRowHeight="21" x14ac:dyDescent="0.6"/>
  <cols>
    <col min="1" max="1" width="14.7109375" style="1" customWidth="1"/>
    <col min="2" max="7" width="15.5703125" style="1" customWidth="1"/>
    <col min="8" max="16384" width="11.42578125" style="1"/>
  </cols>
  <sheetData>
    <row r="1" spans="1:7" s="18" customFormat="1" x14ac:dyDescent="0.6"/>
    <row r="2" spans="1:7" s="18" customFormat="1" x14ac:dyDescent="0.6">
      <c r="G2" s="2"/>
    </row>
    <row r="3" spans="1:7" s="18" customFormat="1" x14ac:dyDescent="0.6"/>
    <row r="4" spans="1:7" s="18" customFormat="1" x14ac:dyDescent="0.6">
      <c r="G4" s="2"/>
    </row>
    <row r="5" spans="1:7" s="18" customFormat="1" x14ac:dyDescent="0.6"/>
    <row r="6" spans="1:7" s="18" customFormat="1" x14ac:dyDescent="0.6">
      <c r="G6" s="2"/>
    </row>
    <row r="7" spans="1:7" s="18" customFormat="1" ht="21.75" x14ac:dyDescent="0.6">
      <c r="A7" s="102" t="s">
        <v>28</v>
      </c>
      <c r="B7" s="103"/>
      <c r="C7" s="103"/>
      <c r="D7" s="103"/>
      <c r="E7" s="103"/>
      <c r="F7" s="103"/>
      <c r="G7" s="104"/>
    </row>
    <row r="8" spans="1:7" s="18" customFormat="1" x14ac:dyDescent="0.6">
      <c r="A8" s="117" t="s">
        <v>29</v>
      </c>
      <c r="B8" s="118"/>
      <c r="C8" s="118"/>
      <c r="D8" s="118"/>
      <c r="E8" s="118"/>
      <c r="F8" s="118"/>
      <c r="G8" s="119"/>
    </row>
    <row r="9" spans="1:7" s="18" customFormat="1" ht="21.75" x14ac:dyDescent="0.6">
      <c r="A9" s="19">
        <f>SUM(B10:B12)</f>
        <v>30</v>
      </c>
      <c r="B9" s="108" t="s">
        <v>30</v>
      </c>
      <c r="C9" s="109"/>
      <c r="D9" s="109"/>
      <c r="E9" s="109"/>
      <c r="F9" s="109"/>
      <c r="G9" s="110"/>
    </row>
    <row r="10" spans="1:7" s="18" customFormat="1" ht="21.75" x14ac:dyDescent="0.6">
      <c r="A10" s="20"/>
      <c r="B10" s="19">
        <v>2</v>
      </c>
      <c r="C10" s="108" t="s">
        <v>31</v>
      </c>
      <c r="D10" s="109"/>
      <c r="E10" s="109"/>
      <c r="F10" s="109"/>
      <c r="G10" s="110"/>
    </row>
    <row r="11" spans="1:7" s="18" customFormat="1" x14ac:dyDescent="0.6">
      <c r="A11" s="20"/>
      <c r="B11" s="19">
        <v>15</v>
      </c>
      <c r="C11" s="108" t="s">
        <v>32</v>
      </c>
      <c r="D11" s="109"/>
      <c r="E11" s="109"/>
      <c r="F11" s="109"/>
      <c r="G11" s="110"/>
    </row>
    <row r="12" spans="1:7" s="18" customFormat="1" ht="21.75" x14ac:dyDescent="0.6">
      <c r="A12" s="20"/>
      <c r="B12" s="19">
        <v>13</v>
      </c>
      <c r="C12" s="108" t="s">
        <v>33</v>
      </c>
      <c r="D12" s="109"/>
      <c r="E12" s="109"/>
      <c r="F12" s="109"/>
      <c r="G12" s="110"/>
    </row>
    <row r="13" spans="1:7" s="18" customFormat="1" x14ac:dyDescent="0.6">
      <c r="A13" s="111" t="s">
        <v>34</v>
      </c>
      <c r="B13" s="112"/>
      <c r="C13" s="112"/>
      <c r="D13" s="112"/>
      <c r="E13" s="112"/>
      <c r="F13" s="112"/>
      <c r="G13" s="113"/>
    </row>
    <row r="14" spans="1:7" s="18" customFormat="1" ht="21.75" x14ac:dyDescent="0.6">
      <c r="A14" s="19">
        <f>SUM(B15:B17)</f>
        <v>132</v>
      </c>
      <c r="B14" s="108" t="s">
        <v>35</v>
      </c>
      <c r="C14" s="109"/>
      <c r="D14" s="109"/>
      <c r="E14" s="109"/>
      <c r="F14" s="109"/>
      <c r="G14" s="110"/>
    </row>
    <row r="15" spans="1:7" s="18" customFormat="1" x14ac:dyDescent="0.6">
      <c r="A15" s="20"/>
      <c r="B15" s="19">
        <v>8</v>
      </c>
      <c r="C15" s="21" t="s">
        <v>36</v>
      </c>
      <c r="D15" s="22"/>
      <c r="E15" s="22"/>
      <c r="F15" s="22"/>
      <c r="G15" s="23"/>
    </row>
    <row r="16" spans="1:7" s="18" customFormat="1" x14ac:dyDescent="0.6">
      <c r="A16" s="24"/>
      <c r="B16" s="25">
        <v>6</v>
      </c>
      <c r="C16" s="114" t="s">
        <v>37</v>
      </c>
      <c r="D16" s="115"/>
      <c r="E16" s="115"/>
      <c r="F16" s="115"/>
      <c r="G16" s="116"/>
    </row>
    <row r="17" spans="1:7" s="18" customFormat="1" x14ac:dyDescent="0.6">
      <c r="A17" s="24"/>
      <c r="B17" s="25">
        <v>118</v>
      </c>
      <c r="C17" s="114" t="s">
        <v>38</v>
      </c>
      <c r="D17" s="115"/>
      <c r="E17" s="115"/>
      <c r="F17" s="115"/>
      <c r="G17" s="116"/>
    </row>
    <row r="18" spans="1:7" s="18" customFormat="1" ht="21.75" x14ac:dyDescent="0.6">
      <c r="A18" s="19">
        <f>SUM(B19:B21)</f>
        <v>249</v>
      </c>
      <c r="B18" s="108" t="s">
        <v>39</v>
      </c>
      <c r="C18" s="109"/>
      <c r="D18" s="109"/>
      <c r="E18" s="109"/>
      <c r="F18" s="109"/>
      <c r="G18" s="110"/>
    </row>
    <row r="19" spans="1:7" s="18" customFormat="1" x14ac:dyDescent="0.6">
      <c r="A19" s="20"/>
      <c r="B19" s="25">
        <v>83</v>
      </c>
      <c r="C19" s="108" t="s">
        <v>40</v>
      </c>
      <c r="D19" s="109"/>
      <c r="E19" s="109"/>
      <c r="F19" s="109"/>
      <c r="G19" s="110"/>
    </row>
    <row r="20" spans="1:7" s="18" customFormat="1" x14ac:dyDescent="0.6">
      <c r="A20" s="20"/>
      <c r="B20" s="25">
        <v>117</v>
      </c>
      <c r="C20" s="108" t="s">
        <v>41</v>
      </c>
      <c r="D20" s="109"/>
      <c r="E20" s="109"/>
      <c r="F20" s="109"/>
      <c r="G20" s="110"/>
    </row>
    <row r="21" spans="1:7" s="18" customFormat="1" x14ac:dyDescent="0.6">
      <c r="A21" s="20"/>
      <c r="B21" s="25">
        <v>49</v>
      </c>
      <c r="C21" s="108" t="s">
        <v>42</v>
      </c>
      <c r="D21" s="109"/>
      <c r="E21" s="109"/>
      <c r="F21" s="109"/>
      <c r="G21" s="110"/>
    </row>
    <row r="22" spans="1:7" s="29" customFormat="1" x14ac:dyDescent="0.6">
      <c r="A22" s="26"/>
      <c r="B22" s="27"/>
      <c r="C22" s="28"/>
      <c r="D22" s="28"/>
      <c r="E22" s="28"/>
      <c r="F22" s="28"/>
      <c r="G22" s="28"/>
    </row>
    <row r="23" spans="1:7" s="29" customFormat="1" x14ac:dyDescent="0.6">
      <c r="A23" s="26"/>
      <c r="B23" s="27"/>
      <c r="C23" s="28"/>
      <c r="D23" s="28"/>
      <c r="E23" s="28"/>
      <c r="F23" s="28"/>
      <c r="G23" s="28"/>
    </row>
    <row r="24" spans="1:7" s="18" customFormat="1" x14ac:dyDescent="0.6"/>
    <row r="25" spans="1:7" s="18" customFormat="1" x14ac:dyDescent="0.6"/>
    <row r="26" spans="1:7" s="30" customFormat="1" x14ac:dyDescent="0.6"/>
    <row r="27" spans="1:7" s="30" customFormat="1" x14ac:dyDescent="0.6"/>
    <row r="28" spans="1:7" s="31" customFormat="1" x14ac:dyDescent="0.6"/>
    <row r="29" spans="1:7" s="31" customFormat="1" x14ac:dyDescent="0.6"/>
    <row r="30" spans="1:7" s="31" customFormat="1" x14ac:dyDescent="0.6"/>
    <row r="31" spans="1:7" s="31" customFormat="1" x14ac:dyDescent="0.6"/>
    <row r="32" spans="1:7" s="31" customFormat="1" x14ac:dyDescent="0.6"/>
    <row r="33" spans="6:6" s="31" customFormat="1" x14ac:dyDescent="0.6"/>
    <row r="43" spans="6:6" x14ac:dyDescent="0.6">
      <c r="F43" s="1" t="s">
        <v>43</v>
      </c>
    </row>
  </sheetData>
  <mergeCells count="14">
    <mergeCell ref="C12:G12"/>
    <mergeCell ref="A7:G7"/>
    <mergeCell ref="A8:G8"/>
    <mergeCell ref="B9:G9"/>
    <mergeCell ref="C10:G10"/>
    <mergeCell ref="C11:G11"/>
    <mergeCell ref="C20:G20"/>
    <mergeCell ref="C21:G21"/>
    <mergeCell ref="A13:G13"/>
    <mergeCell ref="B14:G14"/>
    <mergeCell ref="C16:G16"/>
    <mergeCell ref="C17:G17"/>
    <mergeCell ref="B18:G18"/>
    <mergeCell ref="C19:G19"/>
  </mergeCells>
  <pageMargins left="0.70866141732283472" right="0.70866141732283472" top="1.1417322834645669" bottom="0.55118110236220474" header="0.31496062992125984" footer="0.31496062992125984"/>
  <pageSetup paperSize="32767" scale="80"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H30"/>
  <sheetViews>
    <sheetView showGridLines="0" view="pageBreakPreview" zoomScaleNormal="100" zoomScaleSheetLayoutView="100" workbookViewId="0">
      <selection activeCell="A2" sqref="A2:G2"/>
    </sheetView>
  </sheetViews>
  <sheetFormatPr baseColWidth="10" defaultRowHeight="21" x14ac:dyDescent="0.6"/>
  <cols>
    <col min="1" max="2" width="16.28515625" style="18" customWidth="1"/>
    <col min="3" max="6" width="17.5703125" style="18" customWidth="1"/>
    <col min="7" max="7" width="26.5703125" style="18" customWidth="1"/>
    <col min="8" max="16384" width="11.42578125" style="18"/>
  </cols>
  <sheetData>
    <row r="2" spans="1:7" x14ac:dyDescent="0.6">
      <c r="A2" s="94" t="s">
        <v>132</v>
      </c>
      <c r="B2" s="94"/>
      <c r="C2" s="94"/>
      <c r="D2" s="94"/>
      <c r="E2" s="94"/>
      <c r="F2" s="94"/>
      <c r="G2" s="94"/>
    </row>
    <row r="5" spans="1:7" x14ac:dyDescent="0.6">
      <c r="A5" s="95" t="s">
        <v>45</v>
      </c>
      <c r="B5" s="95"/>
      <c r="C5" s="95"/>
      <c r="D5" s="95"/>
      <c r="E5" s="95"/>
      <c r="F5" s="95"/>
      <c r="G5" s="95"/>
    </row>
    <row r="6" spans="1:7" x14ac:dyDescent="0.6">
      <c r="A6" s="117" t="s">
        <v>29</v>
      </c>
      <c r="B6" s="118"/>
      <c r="C6" s="118"/>
      <c r="D6" s="118"/>
      <c r="E6" s="118"/>
      <c r="F6" s="118"/>
      <c r="G6" s="119"/>
    </row>
    <row r="7" spans="1:7" ht="21" customHeight="1" x14ac:dyDescent="0.6">
      <c r="A7" s="60">
        <v>151</v>
      </c>
      <c r="B7" s="131" t="s">
        <v>133</v>
      </c>
      <c r="C7" s="132"/>
      <c r="D7" s="132"/>
      <c r="E7" s="84"/>
      <c r="F7" s="84"/>
      <c r="G7" s="85"/>
    </row>
    <row r="8" spans="1:7" ht="24" customHeight="1" x14ac:dyDescent="0.6">
      <c r="A8" s="43"/>
      <c r="B8" s="68">
        <v>67</v>
      </c>
      <c r="C8" s="65" t="s">
        <v>134</v>
      </c>
      <c r="D8" s="66"/>
      <c r="E8" s="66"/>
      <c r="F8" s="66"/>
      <c r="G8" s="67"/>
    </row>
    <row r="9" spans="1:7" x14ac:dyDescent="0.6">
      <c r="A9" s="43"/>
      <c r="B9" s="68">
        <v>71</v>
      </c>
      <c r="C9" s="65" t="s">
        <v>48</v>
      </c>
      <c r="D9" s="66"/>
      <c r="E9" s="66"/>
      <c r="F9" s="66"/>
      <c r="G9" s="67"/>
    </row>
    <row r="10" spans="1:7" x14ac:dyDescent="0.6">
      <c r="A10" s="43"/>
      <c r="B10" s="19">
        <v>13</v>
      </c>
      <c r="C10" s="133" t="s">
        <v>49</v>
      </c>
      <c r="D10" s="134"/>
      <c r="E10" s="134"/>
      <c r="F10" s="134"/>
      <c r="G10" s="135"/>
    </row>
    <row r="11" spans="1:7" x14ac:dyDescent="0.6">
      <c r="A11" s="55">
        <v>144677</v>
      </c>
      <c r="B11" s="86">
        <v>0.92210275400098152</v>
      </c>
      <c r="C11" s="124" t="s">
        <v>135</v>
      </c>
      <c r="D11" s="125"/>
      <c r="E11" s="125"/>
      <c r="F11" s="125"/>
      <c r="G11" s="126"/>
    </row>
    <row r="12" spans="1:7" x14ac:dyDescent="0.6">
      <c r="A12" s="127" t="s">
        <v>34</v>
      </c>
      <c r="B12" s="127"/>
      <c r="C12" s="127"/>
      <c r="D12" s="127"/>
      <c r="E12" s="127"/>
      <c r="F12" s="127"/>
      <c r="G12" s="127"/>
    </row>
    <row r="13" spans="1:7" ht="21" customHeight="1" x14ac:dyDescent="0.6">
      <c r="A13" s="122" t="s">
        <v>51</v>
      </c>
      <c r="B13" s="122"/>
      <c r="C13" s="122"/>
      <c r="D13" s="122"/>
      <c r="E13" s="122"/>
      <c r="F13" s="122"/>
      <c r="G13" s="122"/>
    </row>
    <row r="14" spans="1:7" ht="24.75" customHeight="1" x14ac:dyDescent="0.6">
      <c r="A14" s="64">
        <v>129</v>
      </c>
      <c r="B14" s="128" t="s">
        <v>52</v>
      </c>
      <c r="C14" s="129"/>
      <c r="D14" s="129"/>
      <c r="E14" s="129"/>
      <c r="F14" s="129"/>
      <c r="G14" s="130"/>
    </row>
    <row r="15" spans="1:7" ht="21.75" x14ac:dyDescent="0.6">
      <c r="A15" s="64">
        <v>42</v>
      </c>
      <c r="B15" s="128" t="s">
        <v>53</v>
      </c>
      <c r="C15" s="129"/>
      <c r="D15" s="129"/>
      <c r="E15" s="129"/>
      <c r="F15" s="129"/>
      <c r="G15" s="130"/>
    </row>
    <row r="16" spans="1:7" ht="21.75" x14ac:dyDescent="0.6">
      <c r="A16" s="25">
        <v>46</v>
      </c>
      <c r="B16" s="128" t="s">
        <v>54</v>
      </c>
      <c r="C16" s="129"/>
      <c r="D16" s="129"/>
      <c r="E16" s="129"/>
      <c r="F16" s="129"/>
      <c r="G16" s="130"/>
    </row>
    <row r="17" spans="1:8" ht="21.75" x14ac:dyDescent="0.6">
      <c r="A17" s="121">
        <v>52889</v>
      </c>
      <c r="B17" s="121"/>
      <c r="C17" s="122" t="s">
        <v>55</v>
      </c>
      <c r="D17" s="122"/>
      <c r="E17" s="122"/>
      <c r="F17" s="122"/>
      <c r="G17" s="122"/>
    </row>
    <row r="18" spans="1:8" ht="21.75" customHeight="1" x14ac:dyDescent="0.6">
      <c r="A18" s="63">
        <v>111530</v>
      </c>
      <c r="B18" s="87">
        <v>0.96236150899112971</v>
      </c>
      <c r="C18" s="122" t="s">
        <v>56</v>
      </c>
      <c r="D18" s="122"/>
      <c r="E18" s="122"/>
      <c r="F18" s="122"/>
      <c r="G18" s="122"/>
    </row>
    <row r="19" spans="1:8" x14ac:dyDescent="0.6">
      <c r="A19" s="123" t="s">
        <v>57</v>
      </c>
      <c r="B19" s="123"/>
      <c r="C19" s="123"/>
      <c r="D19" s="123"/>
      <c r="E19" s="123"/>
      <c r="F19" s="123"/>
      <c r="G19" s="123"/>
    </row>
    <row r="20" spans="1:8" ht="21.75" x14ac:dyDescent="0.6">
      <c r="A20" s="19">
        <v>184</v>
      </c>
      <c r="B20" s="108" t="s">
        <v>58</v>
      </c>
      <c r="C20" s="109"/>
      <c r="D20" s="109"/>
      <c r="E20" s="109"/>
      <c r="F20" s="109"/>
      <c r="G20" s="110"/>
    </row>
    <row r="21" spans="1:8" x14ac:dyDescent="0.6">
      <c r="A21" s="43"/>
      <c r="B21" s="44">
        <v>13</v>
      </c>
      <c r="C21" s="108" t="s">
        <v>59</v>
      </c>
      <c r="D21" s="109"/>
      <c r="E21" s="109"/>
      <c r="F21" s="109"/>
      <c r="G21" s="110"/>
    </row>
    <row r="22" spans="1:8" x14ac:dyDescent="0.6">
      <c r="A22" s="43"/>
      <c r="B22" s="44">
        <v>56</v>
      </c>
      <c r="C22" s="108" t="s">
        <v>60</v>
      </c>
      <c r="D22" s="109"/>
      <c r="E22" s="109"/>
      <c r="F22" s="109"/>
      <c r="G22" s="110"/>
    </row>
    <row r="23" spans="1:8" x14ac:dyDescent="0.6">
      <c r="A23" s="43"/>
      <c r="B23" s="44">
        <v>66</v>
      </c>
      <c r="C23" s="108" t="s">
        <v>61</v>
      </c>
      <c r="D23" s="109"/>
      <c r="E23" s="109"/>
      <c r="F23" s="109"/>
      <c r="G23" s="110"/>
    </row>
    <row r="24" spans="1:8" x14ac:dyDescent="0.6">
      <c r="A24" s="43"/>
      <c r="B24" s="44">
        <v>49</v>
      </c>
      <c r="C24" s="108" t="s">
        <v>62</v>
      </c>
      <c r="D24" s="109"/>
      <c r="E24" s="109"/>
      <c r="F24" s="109"/>
      <c r="G24" s="110"/>
    </row>
    <row r="25" spans="1:8" ht="21.75" x14ac:dyDescent="0.6">
      <c r="A25" s="45">
        <v>4524</v>
      </c>
      <c r="B25" s="46">
        <v>0.67361524717093513</v>
      </c>
      <c r="C25" s="120" t="s">
        <v>63</v>
      </c>
      <c r="D25" s="120"/>
      <c r="E25" s="120"/>
      <c r="F25" s="120"/>
      <c r="G25" s="120"/>
      <c r="H25" s="47"/>
    </row>
    <row r="29" spans="1:8" s="30" customFormat="1" x14ac:dyDescent="0.6"/>
    <row r="30" spans="1:8" s="30" customFormat="1" x14ac:dyDescent="0.6"/>
  </sheetData>
  <mergeCells count="21">
    <mergeCell ref="B16:G16"/>
    <mergeCell ref="A2:G2"/>
    <mergeCell ref="A5:G5"/>
    <mergeCell ref="A6:G6"/>
    <mergeCell ref="B7:D7"/>
    <mergeCell ref="C10:G10"/>
    <mergeCell ref="C11:G11"/>
    <mergeCell ref="A12:G12"/>
    <mergeCell ref="A13:G13"/>
    <mergeCell ref="B14:G14"/>
    <mergeCell ref="B15:G15"/>
    <mergeCell ref="A17:B17"/>
    <mergeCell ref="C17:G17"/>
    <mergeCell ref="C18:G18"/>
    <mergeCell ref="A19:G19"/>
    <mergeCell ref="B20:G20"/>
    <mergeCell ref="C21:G21"/>
    <mergeCell ref="C22:G22"/>
    <mergeCell ref="C23:G23"/>
    <mergeCell ref="C24:G24"/>
    <mergeCell ref="C25:G25"/>
  </mergeCells>
  <pageMargins left="0.70866141732283472" right="0.70866141732283472" top="1.1417322834645669" bottom="0.55118110236220474" header="0.31496062992125984" footer="0.31496062992125984"/>
  <pageSetup paperSize="32767" scale="67"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H30"/>
  <sheetViews>
    <sheetView showGridLines="0" view="pageBreakPreview" zoomScale="115" zoomScaleNormal="100" zoomScaleSheetLayoutView="115" workbookViewId="0">
      <selection activeCell="A2" sqref="A2:G2"/>
    </sheetView>
  </sheetViews>
  <sheetFormatPr baseColWidth="10" defaultRowHeight="21" x14ac:dyDescent="0.6"/>
  <cols>
    <col min="1" max="2" width="16.28515625" style="18" customWidth="1"/>
    <col min="3" max="6" width="17.5703125" style="18" customWidth="1"/>
    <col min="7" max="7" width="26.5703125" style="18" customWidth="1"/>
    <col min="8" max="16384" width="11.42578125" style="18"/>
  </cols>
  <sheetData>
    <row r="2" spans="1:7" x14ac:dyDescent="0.6">
      <c r="A2" s="94" t="s">
        <v>125</v>
      </c>
      <c r="B2" s="94"/>
      <c r="C2" s="94"/>
      <c r="D2" s="94"/>
      <c r="E2" s="94"/>
      <c r="F2" s="94"/>
      <c r="G2" s="94"/>
    </row>
    <row r="5" spans="1:7" x14ac:dyDescent="0.6">
      <c r="A5" s="95" t="s">
        <v>45</v>
      </c>
      <c r="B5" s="95"/>
      <c r="C5" s="95"/>
      <c r="D5" s="95"/>
      <c r="E5" s="95"/>
      <c r="F5" s="95"/>
      <c r="G5" s="95"/>
    </row>
    <row r="6" spans="1:7" x14ac:dyDescent="0.6">
      <c r="A6" s="117" t="s">
        <v>29</v>
      </c>
      <c r="B6" s="118"/>
      <c r="C6" s="118"/>
      <c r="D6" s="118"/>
      <c r="E6" s="118"/>
      <c r="F6" s="118"/>
      <c r="G6" s="119"/>
    </row>
    <row r="7" spans="1:7" ht="21" customHeight="1" x14ac:dyDescent="0.6">
      <c r="A7" s="3">
        <v>151</v>
      </c>
      <c r="B7" s="139" t="s">
        <v>126</v>
      </c>
      <c r="C7" s="140"/>
      <c r="D7" s="140"/>
      <c r="E7" s="32"/>
      <c r="F7" s="32"/>
      <c r="G7" s="33"/>
    </row>
    <row r="8" spans="1:7" ht="24" customHeight="1" x14ac:dyDescent="0.6">
      <c r="A8" s="34"/>
      <c r="B8" s="35">
        <v>67</v>
      </c>
      <c r="C8" s="36" t="s">
        <v>47</v>
      </c>
      <c r="D8" s="37"/>
      <c r="E8" s="37"/>
      <c r="F8" s="37"/>
      <c r="G8" s="38"/>
    </row>
    <row r="9" spans="1:7" x14ac:dyDescent="0.6">
      <c r="A9" s="34"/>
      <c r="B9" s="35">
        <v>71</v>
      </c>
      <c r="C9" s="36" t="s">
        <v>48</v>
      </c>
      <c r="D9" s="37"/>
      <c r="E9" s="37"/>
      <c r="F9" s="37"/>
      <c r="G9" s="38"/>
    </row>
    <row r="10" spans="1:7" x14ac:dyDescent="0.6">
      <c r="A10" s="34"/>
      <c r="B10" s="35">
        <v>13</v>
      </c>
      <c r="C10" s="141" t="s">
        <v>49</v>
      </c>
      <c r="D10" s="142"/>
      <c r="E10" s="142"/>
      <c r="F10" s="142"/>
      <c r="G10" s="143"/>
    </row>
    <row r="11" spans="1:7" x14ac:dyDescent="0.6">
      <c r="A11" s="39">
        <v>144677</v>
      </c>
      <c r="B11" s="40">
        <v>0.92210275400098152</v>
      </c>
      <c r="C11" s="136" t="s">
        <v>127</v>
      </c>
      <c r="D11" s="137"/>
      <c r="E11" s="137"/>
      <c r="F11" s="137"/>
      <c r="G11" s="138"/>
    </row>
    <row r="12" spans="1:7" x14ac:dyDescent="0.6">
      <c r="A12" s="127" t="s">
        <v>34</v>
      </c>
      <c r="B12" s="127"/>
      <c r="C12" s="127"/>
      <c r="D12" s="127"/>
      <c r="E12" s="127"/>
      <c r="F12" s="127"/>
      <c r="G12" s="127"/>
    </row>
    <row r="13" spans="1:7" ht="21" customHeight="1" x14ac:dyDescent="0.6">
      <c r="A13" s="122" t="s">
        <v>51</v>
      </c>
      <c r="B13" s="122"/>
      <c r="C13" s="122"/>
      <c r="D13" s="122"/>
      <c r="E13" s="122"/>
      <c r="F13" s="122"/>
      <c r="G13" s="122"/>
    </row>
    <row r="14" spans="1:7" ht="24.75" customHeight="1" x14ac:dyDescent="0.6">
      <c r="A14" s="25">
        <v>131</v>
      </c>
      <c r="B14" s="128" t="s">
        <v>52</v>
      </c>
      <c r="C14" s="129"/>
      <c r="D14" s="129"/>
      <c r="E14" s="129"/>
      <c r="F14" s="129"/>
      <c r="G14" s="130"/>
    </row>
    <row r="15" spans="1:7" ht="21.75" x14ac:dyDescent="0.6">
      <c r="A15" s="64">
        <v>44</v>
      </c>
      <c r="B15" s="128" t="s">
        <v>53</v>
      </c>
      <c r="C15" s="129"/>
      <c r="D15" s="129"/>
      <c r="E15" s="129"/>
      <c r="F15" s="129"/>
      <c r="G15" s="130"/>
    </row>
    <row r="16" spans="1:7" ht="21.75" x14ac:dyDescent="0.6">
      <c r="A16" s="25">
        <v>46</v>
      </c>
      <c r="B16" s="128" t="s">
        <v>54</v>
      </c>
      <c r="C16" s="129"/>
      <c r="D16" s="129"/>
      <c r="E16" s="129"/>
      <c r="F16" s="129"/>
      <c r="G16" s="130"/>
    </row>
    <row r="17" spans="1:8" ht="21.75" x14ac:dyDescent="0.6">
      <c r="A17" s="121">
        <v>52964</v>
      </c>
      <c r="B17" s="121"/>
      <c r="C17" s="122" t="s">
        <v>55</v>
      </c>
      <c r="D17" s="122"/>
      <c r="E17" s="122"/>
      <c r="F17" s="122"/>
      <c r="G17" s="122"/>
    </row>
    <row r="18" spans="1:8" ht="21.75" customHeight="1" x14ac:dyDescent="0.6">
      <c r="A18" s="41">
        <v>112064</v>
      </c>
      <c r="B18" s="72">
        <v>0.96696924723017985</v>
      </c>
      <c r="C18" s="122" t="s">
        <v>56</v>
      </c>
      <c r="D18" s="122"/>
      <c r="E18" s="122"/>
      <c r="F18" s="122"/>
      <c r="G18" s="122"/>
    </row>
    <row r="19" spans="1:8" x14ac:dyDescent="0.6">
      <c r="A19" s="123" t="s">
        <v>57</v>
      </c>
      <c r="B19" s="123"/>
      <c r="C19" s="123"/>
      <c r="D19" s="123"/>
      <c r="E19" s="123"/>
      <c r="F19" s="123"/>
      <c r="G19" s="123"/>
    </row>
    <row r="20" spans="1:8" ht="21.75" x14ac:dyDescent="0.6">
      <c r="A20" s="19">
        <v>184</v>
      </c>
      <c r="B20" s="108" t="s">
        <v>58</v>
      </c>
      <c r="C20" s="109"/>
      <c r="D20" s="109"/>
      <c r="E20" s="109"/>
      <c r="F20" s="109"/>
      <c r="G20" s="110"/>
    </row>
    <row r="21" spans="1:8" x14ac:dyDescent="0.6">
      <c r="A21" s="43"/>
      <c r="B21" s="44">
        <v>13</v>
      </c>
      <c r="C21" s="108" t="s">
        <v>59</v>
      </c>
      <c r="D21" s="109"/>
      <c r="E21" s="109"/>
      <c r="F21" s="109"/>
      <c r="G21" s="110"/>
    </row>
    <row r="22" spans="1:8" x14ac:dyDescent="0.6">
      <c r="A22" s="43"/>
      <c r="B22" s="44">
        <v>56</v>
      </c>
      <c r="C22" s="108" t="s">
        <v>60</v>
      </c>
      <c r="D22" s="109"/>
      <c r="E22" s="109"/>
      <c r="F22" s="109"/>
      <c r="G22" s="110"/>
    </row>
    <row r="23" spans="1:8" x14ac:dyDescent="0.6">
      <c r="A23" s="43"/>
      <c r="B23" s="44">
        <v>66</v>
      </c>
      <c r="C23" s="108" t="s">
        <v>61</v>
      </c>
      <c r="D23" s="109"/>
      <c r="E23" s="109"/>
      <c r="F23" s="109"/>
      <c r="G23" s="110"/>
    </row>
    <row r="24" spans="1:8" x14ac:dyDescent="0.6">
      <c r="A24" s="43"/>
      <c r="B24" s="44">
        <v>49</v>
      </c>
      <c r="C24" s="108" t="s">
        <v>62</v>
      </c>
      <c r="D24" s="109"/>
      <c r="E24" s="109"/>
      <c r="F24" s="109"/>
      <c r="G24" s="110"/>
    </row>
    <row r="25" spans="1:8" ht="21.75" x14ac:dyDescent="0.6">
      <c r="A25" s="45">
        <v>4524</v>
      </c>
      <c r="B25" s="46">
        <v>0.67361524717093513</v>
      </c>
      <c r="C25" s="120" t="s">
        <v>63</v>
      </c>
      <c r="D25" s="120"/>
      <c r="E25" s="120"/>
      <c r="F25" s="120"/>
      <c r="G25" s="120"/>
      <c r="H25" s="47"/>
    </row>
    <row r="29" spans="1:8" s="30" customFormat="1" x14ac:dyDescent="0.6"/>
    <row r="30" spans="1:8" s="30" customFormat="1" x14ac:dyDescent="0.6"/>
  </sheetData>
  <mergeCells count="21">
    <mergeCell ref="B16:G16"/>
    <mergeCell ref="A2:G2"/>
    <mergeCell ref="A5:G5"/>
    <mergeCell ref="A6:G6"/>
    <mergeCell ref="B7:D7"/>
    <mergeCell ref="C10:G10"/>
    <mergeCell ref="C11:G11"/>
    <mergeCell ref="A12:G12"/>
    <mergeCell ref="A13:G13"/>
    <mergeCell ref="B14:G14"/>
    <mergeCell ref="B15:G15"/>
    <mergeCell ref="A17:B17"/>
    <mergeCell ref="C17:G17"/>
    <mergeCell ref="C18:G18"/>
    <mergeCell ref="A19:G19"/>
    <mergeCell ref="B20:G20"/>
    <mergeCell ref="C21:G21"/>
    <mergeCell ref="C22:G22"/>
    <mergeCell ref="C23:G23"/>
    <mergeCell ref="C24:G24"/>
    <mergeCell ref="C25:G25"/>
  </mergeCells>
  <pageMargins left="0.70866141732283472" right="0.70866141732283472" top="1.1417322834645669" bottom="0.55118110236220474" header="0.31496062992125984" footer="0.31496062992125984"/>
  <pageSetup paperSize="32767" scale="67"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B1EF"/>
    <pageSetUpPr fitToPage="1"/>
  </sheetPr>
  <dimension ref="A2:G30"/>
  <sheetViews>
    <sheetView showGridLines="0" view="pageBreakPreview" zoomScaleNormal="100" zoomScaleSheetLayoutView="100" workbookViewId="0">
      <selection activeCell="A2" sqref="A2:G2"/>
    </sheetView>
  </sheetViews>
  <sheetFormatPr baseColWidth="10" defaultRowHeight="21" x14ac:dyDescent="0.6"/>
  <cols>
    <col min="1" max="2" width="16.28515625" style="18" customWidth="1"/>
    <col min="3" max="6" width="17.5703125" style="18" customWidth="1"/>
    <col min="7" max="7" width="26.5703125" style="18" customWidth="1"/>
    <col min="8" max="16384" width="11.42578125" style="18"/>
  </cols>
  <sheetData>
    <row r="2" spans="1:7" x14ac:dyDescent="0.6">
      <c r="A2" s="94" t="s">
        <v>44</v>
      </c>
      <c r="B2" s="94"/>
      <c r="C2" s="94"/>
      <c r="D2" s="94"/>
      <c r="E2" s="94"/>
      <c r="F2" s="94"/>
      <c r="G2" s="94"/>
    </row>
    <row r="5" spans="1:7" x14ac:dyDescent="0.6">
      <c r="A5" s="95" t="s">
        <v>45</v>
      </c>
      <c r="B5" s="95"/>
      <c r="C5" s="95"/>
      <c r="D5" s="95"/>
      <c r="E5" s="95"/>
      <c r="F5" s="95"/>
      <c r="G5" s="95"/>
    </row>
    <row r="6" spans="1:7" x14ac:dyDescent="0.6">
      <c r="A6" s="117" t="s">
        <v>29</v>
      </c>
      <c r="B6" s="118"/>
      <c r="C6" s="118"/>
      <c r="D6" s="118"/>
      <c r="E6" s="118"/>
      <c r="F6" s="118"/>
      <c r="G6" s="119"/>
    </row>
    <row r="7" spans="1:7" ht="21" customHeight="1" x14ac:dyDescent="0.6">
      <c r="A7" s="3">
        <v>151</v>
      </c>
      <c r="B7" s="139" t="s">
        <v>46</v>
      </c>
      <c r="C7" s="140"/>
      <c r="D7" s="140"/>
      <c r="E7" s="32"/>
      <c r="F7" s="32"/>
      <c r="G7" s="33"/>
    </row>
    <row r="8" spans="1:7" ht="24" customHeight="1" x14ac:dyDescent="0.6">
      <c r="A8" s="34"/>
      <c r="B8" s="35">
        <v>67</v>
      </c>
      <c r="C8" s="36" t="s">
        <v>47</v>
      </c>
      <c r="D8" s="37"/>
      <c r="E8" s="37"/>
      <c r="F8" s="37"/>
      <c r="G8" s="38"/>
    </row>
    <row r="9" spans="1:7" x14ac:dyDescent="0.6">
      <c r="A9" s="34"/>
      <c r="B9" s="35">
        <v>71</v>
      </c>
      <c r="C9" s="36" t="s">
        <v>48</v>
      </c>
      <c r="D9" s="37"/>
      <c r="E9" s="37"/>
      <c r="F9" s="37"/>
      <c r="G9" s="38"/>
    </row>
    <row r="10" spans="1:7" x14ac:dyDescent="0.6">
      <c r="A10" s="34"/>
      <c r="B10" s="35">
        <v>13</v>
      </c>
      <c r="C10" s="141" t="s">
        <v>49</v>
      </c>
      <c r="D10" s="142"/>
      <c r="E10" s="142"/>
      <c r="F10" s="142"/>
      <c r="G10" s="143"/>
    </row>
    <row r="11" spans="1:7" x14ac:dyDescent="0.6">
      <c r="A11" s="39">
        <v>144677</v>
      </c>
      <c r="B11" s="40">
        <v>0.92210275400098152</v>
      </c>
      <c r="C11" s="136" t="s">
        <v>50</v>
      </c>
      <c r="D11" s="137"/>
      <c r="E11" s="137"/>
      <c r="F11" s="137"/>
      <c r="G11" s="138"/>
    </row>
    <row r="12" spans="1:7" x14ac:dyDescent="0.6">
      <c r="A12" s="127" t="s">
        <v>34</v>
      </c>
      <c r="B12" s="127"/>
      <c r="C12" s="127"/>
      <c r="D12" s="127"/>
      <c r="E12" s="127"/>
      <c r="F12" s="127"/>
      <c r="G12" s="127"/>
    </row>
    <row r="13" spans="1:7" ht="21" customHeight="1" x14ac:dyDescent="0.6">
      <c r="A13" s="122" t="s">
        <v>51</v>
      </c>
      <c r="B13" s="122"/>
      <c r="C13" s="122"/>
      <c r="D13" s="122"/>
      <c r="E13" s="122"/>
      <c r="F13" s="122"/>
      <c r="G13" s="122"/>
    </row>
    <row r="14" spans="1:7" ht="24.75" customHeight="1" x14ac:dyDescent="0.6">
      <c r="A14" s="25">
        <v>131</v>
      </c>
      <c r="B14" s="128" t="s">
        <v>52</v>
      </c>
      <c r="C14" s="129"/>
      <c r="D14" s="129"/>
      <c r="E14" s="129"/>
      <c r="F14" s="129"/>
      <c r="G14" s="130"/>
    </row>
    <row r="15" spans="1:7" ht="21.75" x14ac:dyDescent="0.6">
      <c r="A15" s="25">
        <v>37</v>
      </c>
      <c r="B15" s="128" t="s">
        <v>53</v>
      </c>
      <c r="C15" s="129"/>
      <c r="D15" s="129"/>
      <c r="E15" s="129"/>
      <c r="F15" s="129"/>
      <c r="G15" s="130"/>
    </row>
    <row r="16" spans="1:7" ht="21.75" x14ac:dyDescent="0.6">
      <c r="A16" s="25">
        <v>46</v>
      </c>
      <c r="B16" s="128" t="s">
        <v>54</v>
      </c>
      <c r="C16" s="129"/>
      <c r="D16" s="129"/>
      <c r="E16" s="129"/>
      <c r="F16" s="129"/>
      <c r="G16" s="130"/>
    </row>
    <row r="17" spans="1:7" ht="21.75" x14ac:dyDescent="0.6">
      <c r="A17" s="144">
        <v>38058</v>
      </c>
      <c r="B17" s="144"/>
      <c r="C17" s="122" t="s">
        <v>55</v>
      </c>
      <c r="D17" s="122"/>
      <c r="E17" s="122"/>
      <c r="F17" s="122"/>
      <c r="G17" s="122"/>
    </row>
    <row r="18" spans="1:7" ht="21.75" customHeight="1" x14ac:dyDescent="0.6">
      <c r="A18" s="41">
        <v>112064</v>
      </c>
      <c r="B18" s="42">
        <v>0.96732815993232568</v>
      </c>
      <c r="C18" s="122" t="s">
        <v>56</v>
      </c>
      <c r="D18" s="122"/>
      <c r="E18" s="122"/>
      <c r="F18" s="122"/>
      <c r="G18" s="122"/>
    </row>
    <row r="19" spans="1:7" x14ac:dyDescent="0.6">
      <c r="A19" s="123" t="s">
        <v>57</v>
      </c>
      <c r="B19" s="123"/>
      <c r="C19" s="123"/>
      <c r="D19" s="123"/>
      <c r="E19" s="123"/>
      <c r="F19" s="123"/>
      <c r="G19" s="123"/>
    </row>
    <row r="20" spans="1:7" ht="21.75" x14ac:dyDescent="0.6">
      <c r="A20" s="19">
        <v>182</v>
      </c>
      <c r="B20" s="108" t="s">
        <v>58</v>
      </c>
      <c r="C20" s="109"/>
      <c r="D20" s="109"/>
      <c r="E20" s="109"/>
      <c r="F20" s="109"/>
      <c r="G20" s="110"/>
    </row>
    <row r="21" spans="1:7" x14ac:dyDescent="0.6">
      <c r="A21" s="43"/>
      <c r="B21" s="44">
        <v>14</v>
      </c>
      <c r="C21" s="108" t="s">
        <v>59</v>
      </c>
      <c r="D21" s="109"/>
      <c r="E21" s="109"/>
      <c r="F21" s="109"/>
      <c r="G21" s="110"/>
    </row>
    <row r="22" spans="1:7" x14ac:dyDescent="0.6">
      <c r="A22" s="43"/>
      <c r="B22" s="44">
        <v>54</v>
      </c>
      <c r="C22" s="108" t="s">
        <v>60</v>
      </c>
      <c r="D22" s="109"/>
      <c r="E22" s="109"/>
      <c r="F22" s="109"/>
      <c r="G22" s="110"/>
    </row>
    <row r="23" spans="1:7" x14ac:dyDescent="0.6">
      <c r="A23" s="43"/>
      <c r="B23" s="44">
        <v>66</v>
      </c>
      <c r="C23" s="108" t="s">
        <v>61</v>
      </c>
      <c r="D23" s="109"/>
      <c r="E23" s="109"/>
      <c r="F23" s="109"/>
      <c r="G23" s="110"/>
    </row>
    <row r="24" spans="1:7" x14ac:dyDescent="0.6">
      <c r="A24" s="43"/>
      <c r="B24" s="44">
        <v>48</v>
      </c>
      <c r="C24" s="108" t="s">
        <v>62</v>
      </c>
      <c r="D24" s="109"/>
      <c r="E24" s="109"/>
      <c r="F24" s="109"/>
      <c r="G24" s="110"/>
    </row>
    <row r="25" spans="1:7" ht="21.75" x14ac:dyDescent="0.6">
      <c r="A25" s="45">
        <v>4494</v>
      </c>
      <c r="B25" s="46">
        <v>0.66914830256104829</v>
      </c>
      <c r="C25" s="120" t="s">
        <v>63</v>
      </c>
      <c r="D25" s="120"/>
      <c r="E25" s="120"/>
      <c r="F25" s="120"/>
      <c r="G25" s="120"/>
    </row>
    <row r="29" spans="1:7" s="30" customFormat="1" x14ac:dyDescent="0.6"/>
    <row r="30" spans="1:7" s="30" customFormat="1" x14ac:dyDescent="0.6"/>
  </sheetData>
  <mergeCells count="21">
    <mergeCell ref="B16:G16"/>
    <mergeCell ref="A2:G2"/>
    <mergeCell ref="A5:G5"/>
    <mergeCell ref="A6:G6"/>
    <mergeCell ref="B7:D7"/>
    <mergeCell ref="C10:G10"/>
    <mergeCell ref="C11:G11"/>
    <mergeCell ref="A12:G12"/>
    <mergeCell ref="A13:G13"/>
    <mergeCell ref="B14:G14"/>
    <mergeCell ref="B15:G15"/>
    <mergeCell ref="A17:B17"/>
    <mergeCell ref="C17:G17"/>
    <mergeCell ref="C18:G18"/>
    <mergeCell ref="A19:G19"/>
    <mergeCell ref="B20:G20"/>
    <mergeCell ref="C21:G21"/>
    <mergeCell ref="C22:G22"/>
    <mergeCell ref="C23:G23"/>
    <mergeCell ref="C24:G24"/>
    <mergeCell ref="C25:G25"/>
  </mergeCells>
  <pageMargins left="0.70866141732283472" right="0.70866141732283472" top="1.1417322834645669" bottom="0.55118110236220474" header="0.31496062992125984" footer="0.31496062992125984"/>
  <pageSetup paperSize="32767" scale="67"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40"/>
  <sheetViews>
    <sheetView showGridLines="0" view="pageBreakPreview" zoomScaleNormal="100" zoomScaleSheetLayoutView="100" workbookViewId="0">
      <selection activeCell="A2" sqref="A2:G2"/>
    </sheetView>
  </sheetViews>
  <sheetFormatPr baseColWidth="10" defaultRowHeight="21" x14ac:dyDescent="0.6"/>
  <cols>
    <col min="1" max="2" width="16.140625" style="18" customWidth="1"/>
    <col min="3" max="3" width="15.5703125" style="18" customWidth="1"/>
    <col min="4" max="4" width="18.28515625" style="18" customWidth="1"/>
    <col min="5" max="5" width="19.140625" style="18" customWidth="1"/>
    <col min="6" max="7" width="16.140625" style="18" customWidth="1"/>
    <col min="8" max="16384" width="11.42578125" style="18"/>
  </cols>
  <sheetData>
    <row r="2" spans="1:7" x14ac:dyDescent="0.6">
      <c r="A2" s="94" t="s">
        <v>132</v>
      </c>
      <c r="B2" s="94"/>
      <c r="C2" s="94"/>
      <c r="D2" s="94"/>
      <c r="E2" s="94"/>
      <c r="F2" s="94"/>
      <c r="G2" s="94"/>
    </row>
    <row r="6" spans="1:7" x14ac:dyDescent="0.6">
      <c r="A6" s="145" t="s">
        <v>64</v>
      </c>
      <c r="B6" s="145"/>
      <c r="C6" s="145"/>
      <c r="D6" s="145"/>
      <c r="E6" s="145"/>
      <c r="F6" s="145"/>
      <c r="G6" s="145"/>
    </row>
    <row r="7" spans="1:7" ht="20.25" customHeight="1" x14ac:dyDescent="0.6">
      <c r="A7" s="146"/>
      <c r="B7" s="147"/>
      <c r="C7" s="147"/>
      <c r="D7" s="147"/>
      <c r="E7" s="148"/>
      <c r="F7" s="5" t="s">
        <v>18</v>
      </c>
      <c r="G7" s="5" t="s">
        <v>19</v>
      </c>
    </row>
    <row r="8" spans="1:7" ht="21.75" x14ac:dyDescent="0.6">
      <c r="A8" s="48">
        <v>1766</v>
      </c>
      <c r="B8" s="120" t="s">
        <v>65</v>
      </c>
      <c r="C8" s="120"/>
      <c r="D8" s="120"/>
      <c r="E8" s="120"/>
      <c r="F8" s="48">
        <v>1037</v>
      </c>
      <c r="G8" s="48">
        <v>729</v>
      </c>
    </row>
    <row r="9" spans="1:7" x14ac:dyDescent="0.6">
      <c r="A9" s="68">
        <v>4</v>
      </c>
      <c r="B9" s="149" t="s">
        <v>66</v>
      </c>
      <c r="C9" s="150"/>
      <c r="D9" s="150"/>
      <c r="E9" s="151"/>
      <c r="F9" s="68">
        <v>3</v>
      </c>
      <c r="G9" s="68">
        <v>1</v>
      </c>
    </row>
    <row r="10" spans="1:7" x14ac:dyDescent="0.6">
      <c r="A10" s="19"/>
      <c r="B10" s="68">
        <v>4</v>
      </c>
      <c r="C10" s="49" t="s">
        <v>48</v>
      </c>
      <c r="D10" s="50"/>
      <c r="E10" s="51"/>
      <c r="F10" s="68">
        <v>3</v>
      </c>
      <c r="G10" s="68">
        <v>1</v>
      </c>
    </row>
    <row r="11" spans="1:7" ht="21.75" x14ac:dyDescent="0.6">
      <c r="A11" s="48">
        <v>1287</v>
      </c>
      <c r="B11" s="52">
        <v>0.57073170731707312</v>
      </c>
      <c r="C11" s="152" t="s">
        <v>67</v>
      </c>
      <c r="D11" s="152"/>
      <c r="E11" s="152"/>
      <c r="F11" s="68">
        <v>758</v>
      </c>
      <c r="G11" s="68">
        <v>529</v>
      </c>
    </row>
    <row r="12" spans="1:7" x14ac:dyDescent="0.6">
      <c r="A12" s="43"/>
      <c r="B12" s="19"/>
      <c r="C12" s="68">
        <v>344</v>
      </c>
      <c r="D12" s="120" t="s">
        <v>68</v>
      </c>
      <c r="E12" s="120"/>
      <c r="F12" s="76">
        <v>193</v>
      </c>
      <c r="G12" s="76">
        <v>151</v>
      </c>
    </row>
    <row r="13" spans="1:7" x14ac:dyDescent="0.6">
      <c r="A13" s="43"/>
      <c r="B13" s="19"/>
      <c r="C13" s="68">
        <v>744</v>
      </c>
      <c r="D13" s="120" t="s">
        <v>69</v>
      </c>
      <c r="E13" s="120"/>
      <c r="F13" s="76">
        <v>430</v>
      </c>
      <c r="G13" s="76">
        <v>314</v>
      </c>
    </row>
    <row r="14" spans="1:7" x14ac:dyDescent="0.6">
      <c r="A14" s="43"/>
      <c r="B14" s="19"/>
      <c r="C14" s="68">
        <v>150</v>
      </c>
      <c r="D14" s="120" t="s">
        <v>48</v>
      </c>
      <c r="E14" s="120"/>
      <c r="F14" s="76">
        <v>98</v>
      </c>
      <c r="G14" s="76">
        <v>52</v>
      </c>
    </row>
    <row r="15" spans="1:7" x14ac:dyDescent="0.6">
      <c r="A15" s="43"/>
      <c r="B15" s="19"/>
      <c r="C15" s="35">
        <v>46</v>
      </c>
      <c r="D15" s="120" t="s">
        <v>70</v>
      </c>
      <c r="E15" s="120"/>
      <c r="F15" s="77">
        <v>34</v>
      </c>
      <c r="G15" s="77">
        <v>12</v>
      </c>
    </row>
    <row r="16" spans="1:7" x14ac:dyDescent="0.6">
      <c r="A16" s="43"/>
      <c r="B16" s="19"/>
      <c r="C16" s="68">
        <v>3</v>
      </c>
      <c r="D16" s="120" t="s">
        <v>71</v>
      </c>
      <c r="E16" s="120"/>
      <c r="F16" s="76">
        <v>3</v>
      </c>
      <c r="G16" s="77">
        <v>0</v>
      </c>
    </row>
    <row r="17" spans="1:7" ht="21.75" x14ac:dyDescent="0.6">
      <c r="A17" s="48">
        <v>2671</v>
      </c>
      <c r="B17" s="52">
        <v>0.71455323702514717</v>
      </c>
      <c r="C17" s="120" t="s">
        <v>129</v>
      </c>
      <c r="D17" s="120"/>
      <c r="E17" s="120"/>
      <c r="F17" s="53">
        <v>1539</v>
      </c>
      <c r="G17" s="53">
        <v>1132</v>
      </c>
    </row>
    <row r="18" spans="1:7" ht="21.75" x14ac:dyDescent="0.6">
      <c r="A18" s="19">
        <v>574</v>
      </c>
      <c r="B18" s="120" t="s">
        <v>73</v>
      </c>
      <c r="C18" s="120"/>
      <c r="D18" s="120"/>
      <c r="E18" s="120"/>
      <c r="F18" s="120"/>
      <c r="G18" s="120"/>
    </row>
    <row r="19" spans="1:7" ht="21" customHeight="1" x14ac:dyDescent="0.6">
      <c r="A19" s="43"/>
      <c r="B19" s="19">
        <v>104</v>
      </c>
      <c r="C19" s="46">
        <v>0.18118466898954705</v>
      </c>
      <c r="D19" s="120" t="s">
        <v>74</v>
      </c>
      <c r="E19" s="120"/>
      <c r="F19" s="120"/>
      <c r="G19" s="120"/>
    </row>
    <row r="20" spans="1:7" ht="21" customHeight="1" x14ac:dyDescent="0.6">
      <c r="A20" s="43"/>
      <c r="B20" s="19">
        <v>147</v>
      </c>
      <c r="C20" s="46">
        <v>0.25609756097560976</v>
      </c>
      <c r="D20" s="120" t="s">
        <v>75</v>
      </c>
      <c r="E20" s="120"/>
      <c r="F20" s="120"/>
      <c r="G20" s="120"/>
    </row>
    <row r="21" spans="1:7" ht="21" customHeight="1" x14ac:dyDescent="0.6">
      <c r="A21" s="43"/>
      <c r="B21" s="19">
        <v>323</v>
      </c>
      <c r="C21" s="46">
        <v>0.56271777003484325</v>
      </c>
      <c r="D21" s="120" t="s">
        <v>76</v>
      </c>
      <c r="E21" s="120"/>
      <c r="F21" s="120"/>
      <c r="G21" s="120"/>
    </row>
    <row r="22" spans="1:7" ht="21.75" x14ac:dyDescent="0.6">
      <c r="A22" s="45">
        <v>1210</v>
      </c>
      <c r="B22" s="120" t="s">
        <v>77</v>
      </c>
      <c r="C22" s="120"/>
      <c r="D22" s="120"/>
      <c r="E22" s="120"/>
      <c r="F22" s="120"/>
      <c r="G22" s="120"/>
    </row>
    <row r="23" spans="1:7" x14ac:dyDescent="0.6">
      <c r="A23" s="43"/>
      <c r="B23" s="44">
        <v>265</v>
      </c>
      <c r="C23" s="120" t="s">
        <v>78</v>
      </c>
      <c r="D23" s="120"/>
      <c r="E23" s="120"/>
      <c r="F23" s="120"/>
      <c r="G23" s="120"/>
    </row>
    <row r="24" spans="1:7" x14ac:dyDescent="0.6">
      <c r="A24" s="43"/>
      <c r="B24" s="44">
        <v>319</v>
      </c>
      <c r="C24" s="120" t="s">
        <v>79</v>
      </c>
      <c r="D24" s="120"/>
      <c r="E24" s="120"/>
      <c r="F24" s="120"/>
      <c r="G24" s="120"/>
    </row>
    <row r="25" spans="1:7" x14ac:dyDescent="0.6">
      <c r="A25" s="43"/>
      <c r="B25" s="44">
        <v>626</v>
      </c>
      <c r="C25" s="120" t="s">
        <v>80</v>
      </c>
      <c r="D25" s="120"/>
      <c r="E25" s="120"/>
      <c r="F25" s="120"/>
      <c r="G25" s="120"/>
    </row>
    <row r="31" spans="1:7" ht="33.75" customHeight="1" x14ac:dyDescent="0.6"/>
    <row r="37" s="30" customFormat="1" x14ac:dyDescent="0.6"/>
    <row r="38" s="30" customFormat="1" x14ac:dyDescent="0.6"/>
    <row r="39" s="30" customFormat="1" x14ac:dyDescent="0.6"/>
    <row r="40" s="30" customFormat="1" x14ac:dyDescent="0.6"/>
  </sheetData>
  <mergeCells count="20">
    <mergeCell ref="A7:E7"/>
    <mergeCell ref="B8:E8"/>
    <mergeCell ref="B9:E9"/>
    <mergeCell ref="C11:E11"/>
    <mergeCell ref="B22:G22"/>
    <mergeCell ref="C23:G23"/>
    <mergeCell ref="C24:G24"/>
    <mergeCell ref="C25:G25"/>
    <mergeCell ref="A2:G2"/>
    <mergeCell ref="B18:G18"/>
    <mergeCell ref="D19:G19"/>
    <mergeCell ref="D20:G20"/>
    <mergeCell ref="D21:G21"/>
    <mergeCell ref="D12:E12"/>
    <mergeCell ref="D13:E13"/>
    <mergeCell ref="D14:E14"/>
    <mergeCell ref="D15:E15"/>
    <mergeCell ref="D16:E16"/>
    <mergeCell ref="C17:E17"/>
    <mergeCell ref="A6:G6"/>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40"/>
  <sheetViews>
    <sheetView showGridLines="0" view="pageBreakPreview" topLeftCell="A22" zoomScaleNormal="100" zoomScaleSheetLayoutView="100" workbookViewId="0">
      <selection activeCell="A2" sqref="A2:G2"/>
    </sheetView>
  </sheetViews>
  <sheetFormatPr baseColWidth="10" defaultRowHeight="21" x14ac:dyDescent="0.6"/>
  <cols>
    <col min="1" max="2" width="16.140625" style="18" customWidth="1"/>
    <col min="3" max="3" width="15.5703125" style="18" customWidth="1"/>
    <col min="4" max="4" width="18.28515625" style="18" customWidth="1"/>
    <col min="5" max="5" width="19.140625" style="18" customWidth="1"/>
    <col min="6" max="7" width="16.140625" style="18" customWidth="1"/>
    <col min="8" max="16384" width="11.42578125" style="18"/>
  </cols>
  <sheetData>
    <row r="2" spans="1:7" x14ac:dyDescent="0.6">
      <c r="A2" s="94" t="s">
        <v>125</v>
      </c>
      <c r="B2" s="94"/>
      <c r="C2" s="94"/>
      <c r="D2" s="94"/>
      <c r="E2" s="94"/>
      <c r="F2" s="94"/>
      <c r="G2" s="94"/>
    </row>
    <row r="6" spans="1:7" x14ac:dyDescent="0.6">
      <c r="A6" s="145" t="s">
        <v>64</v>
      </c>
      <c r="B6" s="145"/>
      <c r="C6" s="145"/>
      <c r="D6" s="145"/>
      <c r="E6" s="145"/>
      <c r="F6" s="145"/>
      <c r="G6" s="145"/>
    </row>
    <row r="7" spans="1:7" ht="20.25" customHeight="1" x14ac:dyDescent="0.6">
      <c r="A7" s="146"/>
      <c r="B7" s="147"/>
      <c r="C7" s="147"/>
      <c r="D7" s="147"/>
      <c r="E7" s="148"/>
      <c r="F7" s="5" t="s">
        <v>18</v>
      </c>
      <c r="G7" s="5" t="s">
        <v>19</v>
      </c>
    </row>
    <row r="8" spans="1:7" ht="21.75" x14ac:dyDescent="0.6">
      <c r="A8" s="48">
        <v>1805</v>
      </c>
      <c r="B8" s="120" t="s">
        <v>65</v>
      </c>
      <c r="C8" s="120"/>
      <c r="D8" s="120"/>
      <c r="E8" s="120"/>
      <c r="F8" s="48">
        <v>1053</v>
      </c>
      <c r="G8" s="48">
        <v>752</v>
      </c>
    </row>
    <row r="9" spans="1:7" x14ac:dyDescent="0.6">
      <c r="A9" s="35">
        <v>4</v>
      </c>
      <c r="B9" s="153" t="s">
        <v>128</v>
      </c>
      <c r="C9" s="154"/>
      <c r="D9" s="154"/>
      <c r="E9" s="155"/>
      <c r="F9" s="35">
        <v>3</v>
      </c>
      <c r="G9" s="35">
        <v>1</v>
      </c>
    </row>
    <row r="10" spans="1:7" x14ac:dyDescent="0.6">
      <c r="A10" s="35"/>
      <c r="B10" s="35">
        <v>4</v>
      </c>
      <c r="C10" s="73" t="s">
        <v>48</v>
      </c>
      <c r="D10" s="74"/>
      <c r="E10" s="75"/>
      <c r="F10" s="35">
        <v>3</v>
      </c>
      <c r="G10" s="35">
        <v>1</v>
      </c>
    </row>
    <row r="11" spans="1:7" ht="21.75" x14ac:dyDescent="0.6">
      <c r="A11" s="48">
        <v>1293</v>
      </c>
      <c r="B11" s="52">
        <v>0.56710526315789478</v>
      </c>
      <c r="C11" s="152" t="s">
        <v>67</v>
      </c>
      <c r="D11" s="152"/>
      <c r="E11" s="152"/>
      <c r="F11" s="68">
        <v>760</v>
      </c>
      <c r="G11" s="68">
        <v>533</v>
      </c>
    </row>
    <row r="12" spans="1:7" x14ac:dyDescent="0.6">
      <c r="A12" s="43"/>
      <c r="B12" s="19"/>
      <c r="C12" s="68">
        <v>353</v>
      </c>
      <c r="D12" s="120" t="s">
        <v>68</v>
      </c>
      <c r="E12" s="120"/>
      <c r="F12" s="76">
        <v>196</v>
      </c>
      <c r="G12" s="76">
        <v>157</v>
      </c>
    </row>
    <row r="13" spans="1:7" x14ac:dyDescent="0.6">
      <c r="A13" s="43"/>
      <c r="B13" s="19"/>
      <c r="C13" s="68">
        <v>741</v>
      </c>
      <c r="D13" s="120" t="s">
        <v>69</v>
      </c>
      <c r="E13" s="120"/>
      <c r="F13" s="76">
        <v>430</v>
      </c>
      <c r="G13" s="76">
        <v>311</v>
      </c>
    </row>
    <row r="14" spans="1:7" x14ac:dyDescent="0.6">
      <c r="A14" s="43"/>
      <c r="B14" s="19"/>
      <c r="C14" s="68">
        <v>150</v>
      </c>
      <c r="D14" s="120" t="s">
        <v>48</v>
      </c>
      <c r="E14" s="120"/>
      <c r="F14" s="76">
        <v>97</v>
      </c>
      <c r="G14" s="44">
        <v>53</v>
      </c>
    </row>
    <row r="15" spans="1:7" x14ac:dyDescent="0.6">
      <c r="A15" s="43"/>
      <c r="B15" s="19"/>
      <c r="C15" s="35">
        <v>46</v>
      </c>
      <c r="D15" s="123" t="s">
        <v>70</v>
      </c>
      <c r="E15" s="123"/>
      <c r="F15" s="77">
        <v>34</v>
      </c>
      <c r="G15" s="77">
        <v>12</v>
      </c>
    </row>
    <row r="16" spans="1:7" x14ac:dyDescent="0.6">
      <c r="A16" s="43"/>
      <c r="B16" s="19"/>
      <c r="C16" s="35">
        <v>3</v>
      </c>
      <c r="D16" s="123" t="s">
        <v>71</v>
      </c>
      <c r="E16" s="123"/>
      <c r="F16" s="77">
        <v>3</v>
      </c>
      <c r="G16" s="77">
        <v>0</v>
      </c>
    </row>
    <row r="17" spans="1:7" ht="21.75" x14ac:dyDescent="0.6">
      <c r="A17" s="48">
        <v>2660</v>
      </c>
      <c r="B17" s="52">
        <v>0.7091442282058118</v>
      </c>
      <c r="C17" s="120" t="s">
        <v>129</v>
      </c>
      <c r="D17" s="120"/>
      <c r="E17" s="120"/>
      <c r="F17" s="53">
        <v>1531</v>
      </c>
      <c r="G17" s="53">
        <v>1129</v>
      </c>
    </row>
    <row r="18" spans="1:7" ht="21.75" x14ac:dyDescent="0.6">
      <c r="A18" s="19">
        <v>574</v>
      </c>
      <c r="B18" s="120" t="s">
        <v>73</v>
      </c>
      <c r="C18" s="120"/>
      <c r="D18" s="120"/>
      <c r="E18" s="120"/>
      <c r="F18" s="120"/>
      <c r="G18" s="120"/>
    </row>
    <row r="19" spans="1:7" ht="21" customHeight="1" x14ac:dyDescent="0.6">
      <c r="A19" s="43"/>
      <c r="B19" s="19">
        <v>104</v>
      </c>
      <c r="C19" s="46">
        <v>0.18118466898954705</v>
      </c>
      <c r="D19" s="120" t="s">
        <v>74</v>
      </c>
      <c r="E19" s="120"/>
      <c r="F19" s="120"/>
      <c r="G19" s="120"/>
    </row>
    <row r="20" spans="1:7" ht="21" customHeight="1" x14ac:dyDescent="0.6">
      <c r="A20" s="43"/>
      <c r="B20" s="19">
        <v>147</v>
      </c>
      <c r="C20" s="46">
        <v>0.25609756097560976</v>
      </c>
      <c r="D20" s="120" t="s">
        <v>75</v>
      </c>
      <c r="E20" s="120"/>
      <c r="F20" s="120"/>
      <c r="G20" s="120"/>
    </row>
    <row r="21" spans="1:7" ht="21" customHeight="1" x14ac:dyDescent="0.6">
      <c r="A21" s="43"/>
      <c r="B21" s="19">
        <v>323</v>
      </c>
      <c r="C21" s="46">
        <v>0.56271777003484325</v>
      </c>
      <c r="D21" s="120" t="s">
        <v>76</v>
      </c>
      <c r="E21" s="120"/>
      <c r="F21" s="120"/>
      <c r="G21" s="120"/>
    </row>
    <row r="22" spans="1:7" ht="21.75" x14ac:dyDescent="0.6">
      <c r="A22" s="45">
        <v>1210</v>
      </c>
      <c r="B22" s="120" t="s">
        <v>77</v>
      </c>
      <c r="C22" s="120"/>
      <c r="D22" s="120"/>
      <c r="E22" s="120"/>
      <c r="F22" s="120"/>
      <c r="G22" s="120"/>
    </row>
    <row r="23" spans="1:7" x14ac:dyDescent="0.6">
      <c r="A23" s="43"/>
      <c r="B23" s="44">
        <v>265</v>
      </c>
      <c r="C23" s="120" t="s">
        <v>78</v>
      </c>
      <c r="D23" s="120"/>
      <c r="E23" s="120"/>
      <c r="F23" s="120"/>
      <c r="G23" s="120"/>
    </row>
    <row r="24" spans="1:7" x14ac:dyDescent="0.6">
      <c r="A24" s="43"/>
      <c r="B24" s="44">
        <v>319</v>
      </c>
      <c r="C24" s="120" t="s">
        <v>79</v>
      </c>
      <c r="D24" s="120"/>
      <c r="E24" s="120"/>
      <c r="F24" s="120"/>
      <c r="G24" s="120"/>
    </row>
    <row r="25" spans="1:7" x14ac:dyDescent="0.6">
      <c r="A25" s="43"/>
      <c r="B25" s="44">
        <v>626</v>
      </c>
      <c r="C25" s="120" t="s">
        <v>80</v>
      </c>
      <c r="D25" s="120"/>
      <c r="E25" s="120"/>
      <c r="F25" s="120"/>
      <c r="G25" s="120"/>
    </row>
    <row r="31" spans="1:7" ht="33.75" customHeight="1" x14ac:dyDescent="0.6"/>
    <row r="37" s="30" customFormat="1" x14ac:dyDescent="0.6"/>
    <row r="38" s="30" customFormat="1" x14ac:dyDescent="0.6"/>
    <row r="39" s="30" customFormat="1" x14ac:dyDescent="0.6"/>
    <row r="40" s="30" customFormat="1" x14ac:dyDescent="0.6"/>
  </sheetData>
  <mergeCells count="20">
    <mergeCell ref="A7:E7"/>
    <mergeCell ref="B8:E8"/>
    <mergeCell ref="B9:E9"/>
    <mergeCell ref="C11:E11"/>
    <mergeCell ref="B22:G22"/>
    <mergeCell ref="C23:G23"/>
    <mergeCell ref="C24:G24"/>
    <mergeCell ref="C25:G25"/>
    <mergeCell ref="A2:G2"/>
    <mergeCell ref="B18:G18"/>
    <mergeCell ref="D19:G19"/>
    <mergeCell ref="D20:G20"/>
    <mergeCell ref="D21:G21"/>
    <mergeCell ref="D12:E12"/>
    <mergeCell ref="D13:E13"/>
    <mergeCell ref="D14:E14"/>
    <mergeCell ref="D15:E15"/>
    <mergeCell ref="D16:E16"/>
    <mergeCell ref="C17:E17"/>
    <mergeCell ref="A6:G6"/>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477D"/>
    <pageSetUpPr fitToPage="1"/>
  </sheetPr>
  <dimension ref="A2:G40"/>
  <sheetViews>
    <sheetView showGridLines="0" view="pageBreakPreview" zoomScaleNormal="100" zoomScaleSheetLayoutView="100" workbookViewId="0">
      <selection activeCell="A2" sqref="A2:G2"/>
    </sheetView>
  </sheetViews>
  <sheetFormatPr baseColWidth="10" defaultRowHeight="21" x14ac:dyDescent="0.6"/>
  <cols>
    <col min="1" max="2" width="16.140625" style="18" customWidth="1"/>
    <col min="3" max="3" width="15.5703125" style="18" customWidth="1"/>
    <col min="4" max="4" width="18.28515625" style="18" customWidth="1"/>
    <col min="5" max="5" width="19.140625" style="18" customWidth="1"/>
    <col min="6" max="7" width="16.140625" style="18" customWidth="1"/>
    <col min="8" max="16384" width="11.42578125" style="18"/>
  </cols>
  <sheetData>
    <row r="2" spans="1:7" x14ac:dyDescent="0.6">
      <c r="A2" s="94" t="s">
        <v>44</v>
      </c>
      <c r="B2" s="94"/>
      <c r="C2" s="94"/>
      <c r="D2" s="94"/>
      <c r="E2" s="94"/>
      <c r="F2" s="94"/>
      <c r="G2" s="94"/>
    </row>
    <row r="6" spans="1:7" x14ac:dyDescent="0.6">
      <c r="A6" s="145" t="s">
        <v>64</v>
      </c>
      <c r="B6" s="145"/>
      <c r="C6" s="145"/>
      <c r="D6" s="145"/>
      <c r="E6" s="145"/>
      <c r="F6" s="145"/>
      <c r="G6" s="145"/>
    </row>
    <row r="7" spans="1:7" ht="20.25" customHeight="1" x14ac:dyDescent="0.6">
      <c r="A7" s="146"/>
      <c r="B7" s="147"/>
      <c r="C7" s="147"/>
      <c r="D7" s="147"/>
      <c r="E7" s="148"/>
      <c r="F7" s="5" t="s">
        <v>18</v>
      </c>
      <c r="G7" s="5" t="s">
        <v>19</v>
      </c>
    </row>
    <row r="8" spans="1:7" ht="21.75" x14ac:dyDescent="0.6">
      <c r="A8" s="48">
        <v>1812</v>
      </c>
      <c r="B8" s="120" t="s">
        <v>65</v>
      </c>
      <c r="C8" s="120"/>
      <c r="D8" s="120"/>
      <c r="E8" s="120"/>
      <c r="F8" s="48">
        <v>1055</v>
      </c>
      <c r="G8" s="48">
        <v>757</v>
      </c>
    </row>
    <row r="9" spans="1:7" x14ac:dyDescent="0.6">
      <c r="A9" s="19">
        <v>5</v>
      </c>
      <c r="B9" s="149" t="s">
        <v>66</v>
      </c>
      <c r="C9" s="150"/>
      <c r="D9" s="150"/>
      <c r="E9" s="151"/>
      <c r="F9" s="19">
        <v>4</v>
      </c>
      <c r="G9" s="19">
        <v>1</v>
      </c>
    </row>
    <row r="10" spans="1:7" x14ac:dyDescent="0.6">
      <c r="A10" s="19"/>
      <c r="B10" s="19">
        <v>5</v>
      </c>
      <c r="C10" s="49" t="s">
        <v>48</v>
      </c>
      <c r="D10" s="50"/>
      <c r="E10" s="51"/>
      <c r="F10" s="19">
        <v>4</v>
      </c>
      <c r="G10" s="19">
        <v>1</v>
      </c>
    </row>
    <row r="11" spans="1:7" ht="21.75" x14ac:dyDescent="0.6">
      <c r="A11" s="45">
        <v>1298</v>
      </c>
      <c r="B11" s="46">
        <v>0.56459330143540665</v>
      </c>
      <c r="C11" s="152" t="s">
        <v>67</v>
      </c>
      <c r="D11" s="152"/>
      <c r="E11" s="152"/>
      <c r="F11" s="19">
        <v>763</v>
      </c>
      <c r="G11" s="19">
        <v>535</v>
      </c>
    </row>
    <row r="12" spans="1:7" x14ac:dyDescent="0.6">
      <c r="A12" s="43"/>
      <c r="B12" s="19"/>
      <c r="C12" s="19">
        <v>355</v>
      </c>
      <c r="D12" s="120" t="s">
        <v>68</v>
      </c>
      <c r="E12" s="120"/>
      <c r="F12" s="44">
        <v>196</v>
      </c>
      <c r="G12" s="44">
        <v>159</v>
      </c>
    </row>
    <row r="13" spans="1:7" x14ac:dyDescent="0.6">
      <c r="A13" s="43"/>
      <c r="B13" s="19"/>
      <c r="C13" s="19">
        <v>743</v>
      </c>
      <c r="D13" s="120" t="s">
        <v>69</v>
      </c>
      <c r="E13" s="120"/>
      <c r="F13" s="44">
        <v>431</v>
      </c>
      <c r="G13" s="44">
        <v>312</v>
      </c>
    </row>
    <row r="14" spans="1:7" x14ac:dyDescent="0.6">
      <c r="A14" s="43"/>
      <c r="B14" s="19"/>
      <c r="C14" s="19">
        <v>150</v>
      </c>
      <c r="D14" s="120" t="s">
        <v>48</v>
      </c>
      <c r="E14" s="120"/>
      <c r="F14" s="44">
        <v>98</v>
      </c>
      <c r="G14" s="44">
        <v>52</v>
      </c>
    </row>
    <row r="15" spans="1:7" x14ac:dyDescent="0.6">
      <c r="A15" s="43"/>
      <c r="B15" s="19"/>
      <c r="C15" s="19">
        <v>47</v>
      </c>
      <c r="D15" s="123" t="s">
        <v>70</v>
      </c>
      <c r="E15" s="123"/>
      <c r="F15" s="44">
        <v>35</v>
      </c>
      <c r="G15" s="44">
        <v>12</v>
      </c>
    </row>
    <row r="16" spans="1:7" x14ac:dyDescent="0.6">
      <c r="A16" s="43"/>
      <c r="B16" s="19"/>
      <c r="C16" s="19">
        <v>3</v>
      </c>
      <c r="D16" s="123" t="s">
        <v>71</v>
      </c>
      <c r="E16" s="123"/>
      <c r="F16" s="44">
        <v>3</v>
      </c>
      <c r="G16" s="44">
        <v>0</v>
      </c>
    </row>
    <row r="17" spans="1:7" ht="21.75" x14ac:dyDescent="0.6">
      <c r="A17" s="48">
        <v>1897</v>
      </c>
      <c r="B17" s="52">
        <v>0.50079197465681102</v>
      </c>
      <c r="C17" s="123" t="s">
        <v>72</v>
      </c>
      <c r="D17" s="123"/>
      <c r="E17" s="123"/>
      <c r="F17" s="53">
        <v>1085</v>
      </c>
      <c r="G17" s="53">
        <v>812</v>
      </c>
    </row>
    <row r="18" spans="1:7" ht="21.75" x14ac:dyDescent="0.6">
      <c r="A18" s="19">
        <v>574</v>
      </c>
      <c r="B18" s="120" t="s">
        <v>73</v>
      </c>
      <c r="C18" s="120"/>
      <c r="D18" s="120"/>
      <c r="E18" s="120"/>
      <c r="F18" s="120"/>
      <c r="G18" s="120"/>
    </row>
    <row r="19" spans="1:7" ht="21" customHeight="1" x14ac:dyDescent="0.6">
      <c r="A19" s="43"/>
      <c r="B19" s="19">
        <v>104</v>
      </c>
      <c r="C19" s="46">
        <v>0.18118466898954705</v>
      </c>
      <c r="D19" s="120" t="s">
        <v>74</v>
      </c>
      <c r="E19" s="120"/>
      <c r="F19" s="120"/>
      <c r="G19" s="120"/>
    </row>
    <row r="20" spans="1:7" ht="21" customHeight="1" x14ac:dyDescent="0.6">
      <c r="A20" s="43"/>
      <c r="B20" s="19">
        <v>147</v>
      </c>
      <c r="C20" s="46">
        <v>0.25609756097560976</v>
      </c>
      <c r="D20" s="120" t="s">
        <v>75</v>
      </c>
      <c r="E20" s="120"/>
      <c r="F20" s="120"/>
      <c r="G20" s="120"/>
    </row>
    <row r="21" spans="1:7" ht="21" customHeight="1" x14ac:dyDescent="0.6">
      <c r="A21" s="43"/>
      <c r="B21" s="19">
        <v>323</v>
      </c>
      <c r="C21" s="46">
        <v>0.56271777003484325</v>
      </c>
      <c r="D21" s="120" t="s">
        <v>76</v>
      </c>
      <c r="E21" s="120"/>
      <c r="F21" s="120"/>
      <c r="G21" s="120"/>
    </row>
    <row r="22" spans="1:7" ht="21.75" x14ac:dyDescent="0.6">
      <c r="A22" s="45">
        <v>1210</v>
      </c>
      <c r="B22" s="120" t="s">
        <v>77</v>
      </c>
      <c r="C22" s="120"/>
      <c r="D22" s="120"/>
      <c r="E22" s="120"/>
      <c r="F22" s="120"/>
      <c r="G22" s="120"/>
    </row>
    <row r="23" spans="1:7" x14ac:dyDescent="0.6">
      <c r="A23" s="43"/>
      <c r="B23" s="44">
        <v>265</v>
      </c>
      <c r="C23" s="120" t="s">
        <v>78</v>
      </c>
      <c r="D23" s="120"/>
      <c r="E23" s="120"/>
      <c r="F23" s="120"/>
      <c r="G23" s="120"/>
    </row>
    <row r="24" spans="1:7" x14ac:dyDescent="0.6">
      <c r="A24" s="43"/>
      <c r="B24" s="44">
        <v>319</v>
      </c>
      <c r="C24" s="120" t="s">
        <v>79</v>
      </c>
      <c r="D24" s="120"/>
      <c r="E24" s="120"/>
      <c r="F24" s="120"/>
      <c r="G24" s="120"/>
    </row>
    <row r="25" spans="1:7" x14ac:dyDescent="0.6">
      <c r="A25" s="43"/>
      <c r="B25" s="44">
        <v>626</v>
      </c>
      <c r="C25" s="120" t="s">
        <v>80</v>
      </c>
      <c r="D25" s="120"/>
      <c r="E25" s="120"/>
      <c r="F25" s="120"/>
      <c r="G25" s="120"/>
    </row>
    <row r="31" spans="1:7" ht="33.75" customHeight="1" x14ac:dyDescent="0.6"/>
    <row r="37" s="30" customFormat="1" x14ac:dyDescent="0.6"/>
    <row r="38" s="30" customFormat="1" x14ac:dyDescent="0.6"/>
    <row r="39" s="30" customFormat="1" x14ac:dyDescent="0.6"/>
    <row r="40" s="30" customFormat="1" x14ac:dyDescent="0.6"/>
  </sheetData>
  <mergeCells count="20">
    <mergeCell ref="A7:E7"/>
    <mergeCell ref="B8:E8"/>
    <mergeCell ref="B9:E9"/>
    <mergeCell ref="C11:E11"/>
    <mergeCell ref="B22:G22"/>
    <mergeCell ref="C23:G23"/>
    <mergeCell ref="C24:G24"/>
    <mergeCell ref="C25:G25"/>
    <mergeCell ref="A2:G2"/>
    <mergeCell ref="B18:G18"/>
    <mergeCell ref="D19:G19"/>
    <mergeCell ref="D20:G20"/>
    <mergeCell ref="D21:G21"/>
    <mergeCell ref="D12:E12"/>
    <mergeCell ref="D13:E13"/>
    <mergeCell ref="D14:E14"/>
    <mergeCell ref="D15:E15"/>
    <mergeCell ref="D16:E16"/>
    <mergeCell ref="C17:E17"/>
    <mergeCell ref="A6:G6"/>
  </mergeCells>
  <pageMargins left="0.70866141732283472" right="0.70866141732283472" top="1.1417322834645669" bottom="0.55118110236220474" header="0.31496062992125984" footer="0.31496062992125984"/>
  <pageSetup paperSize="32767" scale="74" fitToHeight="0" orientation="portrait" r:id="rId1"/>
  <headerFooter>
    <oddHeader>&amp;L&amp;G&amp;R&amp;G
&amp;"Adobe Caslon Pro Bold,Negrita"&amp;K00-034&amp;F</oddHeader>
    <oddFooter>&amp;C&amp;"Adobe Caslon Pro,Normal"&amp;8&amp;K04+000- &amp;P -
Numeralia Institucional: www.copladi.udg.mx/estadistica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23</vt:i4>
      </vt:variant>
    </vt:vector>
  </HeadingPairs>
  <TitlesOfParts>
    <vt:vector size="39" baseType="lpstr">
      <vt:lpstr>Composición_UdeG_2019</vt:lpstr>
      <vt:lpstr>Matrícula Ciclo 18-19</vt:lpstr>
      <vt:lpstr>Oferta educativa 2019</vt:lpstr>
      <vt:lpstr>Calidad enero</vt:lpstr>
      <vt:lpstr>Calidad marzo</vt:lpstr>
      <vt:lpstr>Calidad Junio</vt:lpstr>
      <vt:lpstr>Investigación enero</vt:lpstr>
      <vt:lpstr>Investigación marzo</vt:lpstr>
      <vt:lpstr>Investigación Junio</vt:lpstr>
      <vt:lpstr>Internacionalización enero</vt:lpstr>
      <vt:lpstr>Internacionalización marzo</vt:lpstr>
      <vt:lpstr>Internacionalización Junio</vt:lpstr>
      <vt:lpstr>Becas y RH enero</vt:lpstr>
      <vt:lpstr>Becas y RH marzo</vt:lpstr>
      <vt:lpstr>Becas y RH Junio</vt:lpstr>
      <vt:lpstr>Hoja1</vt:lpstr>
      <vt:lpstr>Composición_UdeG_2019!_ftn1</vt:lpstr>
      <vt:lpstr>Composición_UdeG_2019!_ftn2</vt:lpstr>
      <vt:lpstr>Composición_UdeG_2019!_ftn3</vt:lpstr>
      <vt:lpstr>Composición_UdeG_2019!_ftn4</vt:lpstr>
      <vt:lpstr>Composición_UdeG_2019!_ftnref1</vt:lpstr>
      <vt:lpstr>Composición_UdeG_2019!_ftnref2</vt:lpstr>
      <vt:lpstr>Composición_UdeG_2019!_ftnref3</vt:lpstr>
      <vt:lpstr>Composición_UdeG_2019!_ftnref4</vt:lpstr>
      <vt:lpstr>'Becas y RH enero'!Área_de_impresión</vt:lpstr>
      <vt:lpstr>'Becas y RH Junio'!Área_de_impresión</vt:lpstr>
      <vt:lpstr>'Becas y RH marzo'!Área_de_impresión</vt:lpstr>
      <vt:lpstr>'Calidad enero'!Área_de_impresión</vt:lpstr>
      <vt:lpstr>'Calidad Junio'!Área_de_impresión</vt:lpstr>
      <vt:lpstr>'Calidad marzo'!Área_de_impresión</vt:lpstr>
      <vt:lpstr>Composición_UdeG_2019!Área_de_impresión</vt:lpstr>
      <vt:lpstr>'Internacionalización enero'!Área_de_impresión</vt:lpstr>
      <vt:lpstr>'Internacionalización Junio'!Área_de_impresión</vt:lpstr>
      <vt:lpstr>'Internacionalización marzo'!Área_de_impresión</vt:lpstr>
      <vt:lpstr>'Investigación enero'!Área_de_impresión</vt:lpstr>
      <vt:lpstr>'Investigación Junio'!Área_de_impresión</vt:lpstr>
      <vt:lpstr>'Investigación marzo'!Área_de_impresión</vt:lpstr>
      <vt:lpstr>'Matrícula Ciclo 18-19'!Área_de_impresión</vt:lpstr>
      <vt:lpstr>'Oferta educativa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dc:creator>
  <cp:lastModifiedBy>Lupita</cp:lastModifiedBy>
  <dcterms:created xsi:type="dcterms:W3CDTF">2019-08-15T17:11:24Z</dcterms:created>
  <dcterms:modified xsi:type="dcterms:W3CDTF">2019-08-15T18:04:01Z</dcterms:modified>
</cp:coreProperties>
</file>